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ece por aqui" sheetId="1" state="visible" r:id="rId3"/>
    <sheet name="Painel do Mês" sheetId="2" state="visible" r:id="rId4"/>
    <sheet name="Entradas e Saídas" sheetId="3" state="visible" r:id="rId5"/>
    <sheet name="Nosso Plano do Mês" sheetId="4" state="visible" r:id="rId6"/>
    <sheet name="Objetivos da Família" sheetId="5" state="visible" r:id="rId7"/>
    <sheet name="Dívidas" sheetId="6" state="visible" r:id="rId8"/>
    <sheet name="O Ano Inteiro" sheetId="7" state="visible" r:id="rId9"/>
    <sheet name="A Escolha do Mês" sheetId="8" state="visible" r:id="rId10"/>
    <sheet name="Categorias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<sst xmlns="http://schemas.openxmlformats.org/spreadsheetml/2006/main" count="190" uniqueCount="131">
  <si>
    <t xml:space="preserve">Planilha da Família</t>
  </si>
  <si>
    <t xml:space="preserve">Futuro de Valor · Educar para escolher hoje. Transformar o amanhã.</t>
  </si>
  <si>
    <t xml:space="preserve">Versão Detalhada — com plano do mês, dívidas e os doze meses do ano</t>
  </si>
  <si>
    <t xml:space="preserve">Esta planilha serve para uma coisa só: mostrar, com clareza, quanto dinheiro entra na sua casa, para onde ele vai e o que sobra. Ninguém precisa saber nada de finanças para usar. Se você sabe digitar um número, você consegue.</t>
  </si>
  <si>
    <t xml:space="preserve">Ela foi feita para ser preenchida em poucos minutos por semana. Você só digita nas células de fundo creme. Todo o resto se calcula sozinho.</t>
  </si>
  <si>
    <t xml:space="preserve">Como usar, em quatro passos</t>
  </si>
  <si>
    <t xml:space="preserve">1. Anote o que entrou e o que saiu</t>
  </si>
  <si>
    <t xml:space="preserve">Na aba Entradas e Saídas, escreva a data, se o dinheiro entrou ou saiu, a categoria, uma descrição curta e o valor. Uma linha por movimento.</t>
  </si>
  <si>
    <t xml:space="preserve">2. Olhe o Painel do Mês</t>
  </si>
  <si>
    <t xml:space="preserve">Escolha o mês e o ano no alto da aba. Ele mostra quanto entrou, quanto saiu, quanto sobrou e para onde o dinheiro foi.</t>
  </si>
  <si>
    <t xml:space="preserve">3. Escreva seus objetivos</t>
  </si>
  <si>
    <t xml:space="preserve">Na aba Objetivos da Família, diga o que vocês querem realizar, quanto custa e quanto pretendem guardar por mês. A planilha calcula quando vocês chegam lá.</t>
  </si>
  <si>
    <t xml:space="preserve">4. Fecha o mês escrevendo uma escolha</t>
  </si>
  <si>
    <t xml:space="preserve">Na aba A Escolha do Mês, registre uma decisão que vocês tomaram e o que aconteceu depois. É a parte mais curta da planilha e a que mais muda o próximo mês.</t>
  </si>
  <si>
    <t xml:space="preserve">Um exemplo, para ficar claro</t>
  </si>
  <si>
    <t xml:space="preserve">No dia 5, o salário de R$ 3.200,00 caiu na conta: você escreve a data 05/09/2026, escolhe Entrou, categoria Salário, descrição “salário do mês” e valor 3200. No dia 7, o mercado custou R$ 480,00: data 07/09/2026, Saiu, categoria Alimentação, descrição “mercado da semana”, valor 480. Pronto — o Painel já mostra R$ 3.200,00 de entrada, R$ 480,00 de saída e R$ 2.720,00 sobrando. Você não precisa fazer conta nenhuma.</t>
  </si>
  <si>
    <t xml:space="preserve">O que tem em cada aba</t>
  </si>
  <si>
    <t xml:space="preserve">Aba</t>
  </si>
  <si>
    <t xml:space="preserve">Para que serve</t>
  </si>
  <si>
    <t xml:space="preserve">Painel do Mês</t>
  </si>
  <si>
    <t xml:space="preserve">O retrato do mês escolhido. Você não digita nada aqui, só escolhe o mês e o ano.</t>
  </si>
  <si>
    <t xml:space="preserve">Entradas e Saídas</t>
  </si>
  <si>
    <t xml:space="preserve">O único lugar onde você anota os movimentos. É o coração da planilha.</t>
  </si>
  <si>
    <t xml:space="preserve">Nosso Plano do Mês</t>
  </si>
  <si>
    <t xml:space="preserve">Quanto vocês pretendem gastar em cada categoria e quanto gastaram de verdade.</t>
  </si>
  <si>
    <t xml:space="preserve">Objetivos da Família</t>
  </si>
  <si>
    <t xml:space="preserve">O que vocês querem realizar e quanto falta para chegar lá.</t>
  </si>
  <si>
    <t xml:space="preserve">Dívidas</t>
  </si>
  <si>
    <t xml:space="preserve">O que ainda está sendo pago, em quantas parcelas e quanto falta ao todo.</t>
  </si>
  <si>
    <t xml:space="preserve">O Ano Inteiro</t>
  </si>
  <si>
    <t xml:space="preserve">Os doze meses lado a lado, para ver o ano tomar forma.</t>
  </si>
  <si>
    <t xml:space="preserve">A Escolha do Mês</t>
  </si>
  <si>
    <t xml:space="preserve">Uma escolha por mês, o que aconteceu e o que vocês fariam de novo.</t>
  </si>
  <si>
    <t xml:space="preserve">Categorias</t>
  </si>
  <si>
    <t xml:space="preserve">As listas que alimentam os menus. Só mexa se quiser trocar nomes de categorias.</t>
  </si>
  <si>
    <t xml:space="preserve">  Células de fundo creme: você preenche.  ·  Todo o resto: a planilha calcula.</t>
  </si>
  <si>
    <t xml:space="preserve">Futuro de Valor  ·  futurodevalor.com</t>
  </si>
  <si>
    <t xml:space="preserve">Escolha o mês e o ano. O resto aparece sozinho.</t>
  </si>
  <si>
    <t xml:space="preserve">Mês</t>
  </si>
  <si>
    <t xml:space="preserve">Ano</t>
  </si>
  <si>
    <t xml:space="preserve">Setembro</t>
  </si>
  <si>
    <t xml:space="preserve">QUANTO ENTROU</t>
  </si>
  <si>
    <t xml:space="preserve">QUANTO SAIU</t>
  </si>
  <si>
    <t xml:space="preserve">QUANTO SOBROU</t>
  </si>
  <si>
    <t xml:space="preserve">Para onde o dinheiro foi</t>
  </si>
  <si>
    <t xml:space="preserve">Categoria</t>
  </si>
  <si>
    <t xml:space="preserve">Valor no mês</t>
  </si>
  <si>
    <t xml:space="preserve">Parte do que saiu</t>
  </si>
  <si>
    <t xml:space="preserve">Como se distribui</t>
  </si>
  <si>
    <t xml:space="preserve">Total que saiu no mês</t>
  </si>
  <si>
    <t xml:space="preserve">Se o total acima não bater com “quanto saiu”, é porque alguma linha ficou sem categoria na aba Entradas e Saídas.</t>
  </si>
  <si>
    <t xml:space="preserve">Uma linha para cada movimento de dinheiro. É o único lugar da planilha em que você digita valores.</t>
  </si>
  <si>
    <t xml:space="preserve">As três primeiras linhas são um exemplo. Apague-as quando começar.</t>
  </si>
  <si>
    <t xml:space="preserve">Data</t>
  </si>
  <si>
    <t xml:space="preserve">Entrou ou saiu</t>
  </si>
  <si>
    <t xml:space="preserve">Descrição</t>
  </si>
  <si>
    <t xml:space="preserve">Valor</t>
  </si>
  <si>
    <t xml:space="preserve">Entrou</t>
  </si>
  <si>
    <t xml:space="preserve">Salário</t>
  </si>
  <si>
    <t xml:space="preserve">Salário do mês</t>
  </si>
  <si>
    <t xml:space="preserve">Saiu</t>
  </si>
  <si>
    <t xml:space="preserve">Alimentação</t>
  </si>
  <si>
    <t xml:space="preserve">Mercado da semana</t>
  </si>
  <si>
    <t xml:space="preserve">Guardar para objetivos</t>
  </si>
  <si>
    <t xml:space="preserve">Guardado para a viagem</t>
  </si>
  <si>
    <t xml:space="preserve">Quanto vocês pretendem gastar em cada categoria — e quanto gastaram de verdade. O mês comparado vale mais que o mês contado.</t>
  </si>
  <si>
    <t xml:space="preserve">Quanto planejamos</t>
  </si>
  <si>
    <t xml:space="preserve">Quanto foi de verdade</t>
  </si>
  <si>
    <t xml:space="preserve">Diferença</t>
  </si>
  <si>
    <t xml:space="preserve">Como ficou</t>
  </si>
  <si>
    <t xml:space="preserve">Total</t>
  </si>
  <si>
    <t xml:space="preserve">O que vocês querem realizar, quanto custa e quando chega. Objetivo escrito muda de natureza: vira plano.</t>
  </si>
  <si>
    <t xml:space="preserve">O que queremos realizar</t>
  </si>
  <si>
    <t xml:space="preserve">Quanto custa</t>
  </si>
  <si>
    <t xml:space="preserve">Quanto já temos</t>
  </si>
  <si>
    <t xml:space="preserve">Quanto falta</t>
  </si>
  <si>
    <t xml:space="preserve">Vamos guardar por mês</t>
  </si>
  <si>
    <t xml:space="preserve">Chega em (meses)</t>
  </si>
  <si>
    <t xml:space="preserve">Como está</t>
  </si>
  <si>
    <t xml:space="preserve">Viagem de fim de ano (exemplo — pode apagar)</t>
  </si>
  <si>
    <t xml:space="preserve">Guardar sem destino é fácil de desistir. Objetivo com nome e prazo sobrevive ao mês difícil.</t>
  </si>
  <si>
    <t xml:space="preserve">O que ainda está sendo pago. Ver tudo em uma página costuma ser desconfortável no primeiro dia e libertador no segundo.</t>
  </si>
  <si>
    <t xml:space="preserve">Com quem devemos</t>
  </si>
  <si>
    <t xml:space="preserve">O que é</t>
  </si>
  <si>
    <t xml:space="preserve">Valor da parcela</t>
  </si>
  <si>
    <t xml:space="preserve">Parcelas que faltam</t>
  </si>
  <si>
    <t xml:space="preserve">Quanto falta ao todo</t>
  </si>
  <si>
    <t xml:space="preserve">Termina em</t>
  </si>
  <si>
    <t xml:space="preserve">Loja de móveis (exemplo — pode apagar)</t>
  </si>
  <si>
    <t xml:space="preserve">Sofá</t>
  </si>
  <si>
    <t xml:space="preserve">Abril de 2027</t>
  </si>
  <si>
    <t xml:space="preserve">A soma das parcelas é o que sai da sua conta todo mês antes de qualquer escolha. É esse número, e não o total, que decide o tamanho da sua liberdade neste mês.</t>
  </si>
  <si>
    <t xml:space="preserve">Os doze meses lado a lado. Um mês ruim é um acidente; três meses ruins seguidos são um padrão — e padrão se muda.</t>
  </si>
  <si>
    <t xml:space="preserve">Sobrou</t>
  </si>
  <si>
    <t xml:space="preserve">Como foi o mês</t>
  </si>
  <si>
    <t xml:space="preserve">Cinco minutos no fim do mês. Nenhuma conta — só o que vocês decidiram e o que aconteceu depois.</t>
  </si>
  <si>
    <t xml:space="preserve">Toda escolha de dinheiro é uma escolha de vida em miniatura. Quando a família escreve a decisão e volta a ler no mês seguinte, ela para de repetir a mesma escolha no automático — e as crianças da casa aprendem vendo, não ouvindo.</t>
  </si>
  <si>
    <t xml:space="preserve">A escolha que fizemos</t>
  </si>
  <si>
    <t xml:space="preserve">O que aconteceu depois</t>
  </si>
  <si>
    <t xml:space="preserve">O que faríamos de novo</t>
  </si>
  <si>
    <t xml:space="preserve">Janeiro</t>
  </si>
  <si>
    <t xml:space="preserve">Fevereiro</t>
  </si>
  <si>
    <t xml:space="preserve">Março</t>
  </si>
  <si>
    <t xml:space="preserve">Abril</t>
  </si>
  <si>
    <t xml:space="preserve">Maio</t>
  </si>
  <si>
    <t xml:space="preserve">Junho</t>
  </si>
  <si>
    <t xml:space="preserve">Julho</t>
  </si>
  <si>
    <t xml:space="preserve">Agosto</t>
  </si>
  <si>
    <t xml:space="preserve">Outubro</t>
  </si>
  <si>
    <t xml:space="preserve">Novembro</t>
  </si>
  <si>
    <t xml:space="preserve">Dezembro</t>
  </si>
  <si>
    <t xml:space="preserve">Esta aba alimenta as listas da planilha. Você pode trocar os nomes das categorias; se apagar linhas, as listas param de funcionar.</t>
  </si>
  <si>
    <t xml:space="preserve">Todas as categorias</t>
  </si>
  <si>
    <t xml:space="preserve">Meses</t>
  </si>
  <si>
    <t xml:space="preserve">Só saídas</t>
  </si>
  <si>
    <t xml:space="preserve">Moradia</t>
  </si>
  <si>
    <t xml:space="preserve">Número do mês escolhido no Painel</t>
  </si>
  <si>
    <t xml:space="preserve">Trabalho extra</t>
  </si>
  <si>
    <t xml:space="preserve">Benefícios</t>
  </si>
  <si>
    <t xml:space="preserve">Transporte</t>
  </si>
  <si>
    <t xml:space="preserve">Aluguel recebido</t>
  </si>
  <si>
    <t xml:space="preserve">Saúde</t>
  </si>
  <si>
    <t xml:space="preserve">Outras entradas</t>
  </si>
  <si>
    <t xml:space="preserve">Educação</t>
  </si>
  <si>
    <t xml:space="preserve">Contas de casa</t>
  </si>
  <si>
    <t xml:space="preserve">Cuidados pessoais</t>
  </si>
  <si>
    <t xml:space="preserve">Lazer</t>
  </si>
  <si>
    <t xml:space="preserve">Roupas</t>
  </si>
  <si>
    <t xml:space="preserve">Presentes e datas</t>
  </si>
  <si>
    <t xml:space="preserve">Dívidas e parcelas</t>
  </si>
  <si>
    <t xml:space="preserve">Outros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</si>
</sst>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"/>
    <numFmt numFmtId="166" formatCode="&quot;R$ &quot;#,##0.00"/>
    <numFmt numFmtId="167" formatCode="&quot;R$ &quot;#,##0.00;&quot;-R$ &quot;#,##0.00;\–"/>
    <numFmt numFmtId="168" formatCode="0%;\-0%;\–"/>
    <numFmt numFmtId="169" formatCode="dd/mm/yyyy"/>
    <numFmt numFmtId="170" formatCode="General"/>
    <numFmt numFmtId="171" formatCode="0;\-0;\–"/>
  </numFmts>
  <fonts count="3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73B73"/>
      <name val="Montserrat"/>
      <family val="0"/>
      <charset val="1"/>
    </font>
    <font>
      <sz val="11"/>
      <color rgb="FF6B7280"/>
      <name val="Nunito Sans"/>
      <family val="0"/>
      <charset val="1"/>
    </font>
    <font>
      <b val="true"/>
      <sz val="10"/>
      <color rgb="FF2FA84F"/>
      <name val="Montserrat"/>
      <family val="0"/>
      <charset val="1"/>
    </font>
    <font>
      <sz val="11"/>
      <color rgb="FF1F2937"/>
      <name val="Nunito Sans"/>
      <family val="0"/>
      <charset val="1"/>
    </font>
    <font>
      <b val="true"/>
      <sz val="12"/>
      <color rgb="FF1F5FBF"/>
      <name val="Montserrat"/>
      <family val="0"/>
      <charset val="1"/>
    </font>
    <font>
      <b val="true"/>
      <sz val="11"/>
      <color rgb="FF173B73"/>
      <name val="Montserrat"/>
      <family val="0"/>
      <charset val="1"/>
    </font>
    <font>
      <sz val="10"/>
      <color rgb="FF6B7280"/>
      <name val="Nunito Sans"/>
      <family val="0"/>
      <charset val="1"/>
    </font>
    <font>
      <sz val="10"/>
      <color rgb="FF1F2937"/>
      <name val="Nunito Sans"/>
      <family val="0"/>
      <charset val="1"/>
    </font>
    <font>
      <b val="true"/>
      <sz val="10"/>
      <color rgb="FFFFFFFF"/>
      <name val="Montserrat"/>
      <family val="0"/>
      <charset val="1"/>
    </font>
    <font>
      <b val="true"/>
      <sz val="11"/>
      <color rgb="FF1F2937"/>
      <name val="Nunito Sans"/>
      <family val="0"/>
      <charset val="1"/>
    </font>
    <font>
      <b val="true"/>
      <sz val="10"/>
      <color rgb="FF173B73"/>
      <name val="Nunito Sans"/>
      <family val="0"/>
      <charset val="1"/>
    </font>
    <font>
      <b val="true"/>
      <sz val="9"/>
      <color rgb="FFC9CED6"/>
      <name val="Montserrat"/>
      <family val="0"/>
      <charset val="1"/>
    </font>
    <font>
      <b val="true"/>
      <sz val="10"/>
      <color rgb="FF6B7280"/>
      <name val="Montserrat"/>
      <family val="0"/>
      <charset val="1"/>
    </font>
    <font>
      <b val="true"/>
      <sz val="12"/>
      <color rgb="FF173B73"/>
      <name val="Montserrat"/>
      <family val="0"/>
      <charset val="1"/>
    </font>
    <font>
      <b val="true"/>
      <sz val="18"/>
      <color rgb="FF2FA84F"/>
      <name val="Montserrat"/>
      <family val="0"/>
      <charset val="1"/>
    </font>
    <font>
      <b val="true"/>
      <sz val="18"/>
      <color rgb="FFF04E45"/>
      <name val="Montserrat"/>
      <family val="0"/>
      <charset val="1"/>
    </font>
    <font>
      <b val="true"/>
      <sz val="18"/>
      <color rgb="FF1F5FBF"/>
      <name val="Montserrat"/>
      <family val="0"/>
      <charset val="1"/>
    </font>
    <font>
      <i val="true"/>
      <sz val="11"/>
      <color rgb="FF173B73"/>
      <name val="Nunito Sans"/>
      <family val="0"/>
      <charset val="1"/>
    </font>
    <font>
      <sz val="11"/>
      <color rgb="FF1F5FBF"/>
      <name val="Nunito Sans"/>
      <family val="0"/>
      <charset val="1"/>
    </font>
    <font>
      <b val="true"/>
      <sz val="11"/>
      <color rgb="FF173B73"/>
      <name val="Nunito Sans"/>
      <family val="0"/>
      <charset val="1"/>
    </font>
    <font>
      <i val="true"/>
      <sz val="9"/>
      <color rgb="FF6B7280"/>
      <name val="Nunito Sans"/>
      <family val="0"/>
      <charset val="1"/>
    </font>
    <font>
      <i val="true"/>
      <sz val="10"/>
      <color rgb="FFF04E45"/>
      <name val="Nunito Sans"/>
      <family val="0"/>
      <charset val="1"/>
    </font>
    <font>
      <sz val="10"/>
      <color rgb="FFC9CED6"/>
      <name val="Nunito Sans"/>
      <family val="0"/>
      <charset val="1"/>
    </font>
    <font>
      <i val="true"/>
      <sz val="10"/>
      <color rgb="FF6B7280"/>
      <name val="Nunito Sans"/>
      <family val="0"/>
      <charset val="1"/>
    </font>
    <font>
      <b val="true"/>
      <sz val="10"/>
      <color rgb="FF173B73"/>
      <name val="Montserrat"/>
      <family val="0"/>
      <charset val="1"/>
    </font>
    <font>
      <sz val="11"/>
      <color rgb="FF2FA84F"/>
      <name val="Nunito Sans"/>
      <family val="0"/>
      <charset val="1"/>
    </font>
    <font>
      <b val="true"/>
      <sz val="11"/>
      <color rgb="FFF04E45"/>
      <name val="Nunito Sans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5FBF"/>
        <bgColor rgb="FF3366FF"/>
      </patternFill>
    </fill>
    <fill>
      <patternFill patternType="solid">
        <fgColor rgb="FF2FA84F"/>
        <bgColor rgb="FF008080"/>
      </patternFill>
    </fill>
    <fill>
      <patternFill patternType="solid">
        <fgColor rgb="FFF4B400"/>
        <bgColor rgb="FFFF9900"/>
      </patternFill>
    </fill>
    <fill>
      <patternFill patternType="solid">
        <fgColor rgb="FFF04E45"/>
        <bgColor rgb="FFFF8080"/>
      </patternFill>
    </fill>
    <fill>
      <patternFill patternType="solid">
        <fgColor rgb="FF173B73"/>
        <bgColor rgb="FF333399"/>
      </patternFill>
    </fill>
    <fill>
      <patternFill patternType="solid">
        <fgColor rgb="FFFFF8E7"/>
        <bgColor rgb="FFF5F6F7"/>
      </patternFill>
    </fill>
    <fill>
      <patternFill patternType="solid">
        <fgColor rgb="FFF5F6F7"/>
        <bgColor rgb="FFFFF8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E7EC"/>
      </left>
      <right style="thin">
        <color rgb="FFE3E7EC"/>
      </right>
      <top style="thin">
        <color rgb="FFE3E7EC"/>
      </top>
      <bottom style="thin">
        <color rgb="FFE3E7E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Nunito Sans"/>
        <charset val="1"/>
        <family val="0"/>
        <color rgb="FFF04E45"/>
        <sz val="11"/>
      </font>
    </dxf>
    <dxf>
      <font>
        <name val="Nunito Sans"/>
        <charset val="1"/>
        <family val="0"/>
        <color rgb="FF2FA84F"/>
        <sz val="11"/>
      </font>
    </dxf>
    <dxf>
      <font>
        <name val="Nunito Sans"/>
        <charset val="1"/>
        <family val="0"/>
        <b val="1"/>
        <color rgb="FFF04E45"/>
        <sz val="11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8E7"/>
      <rgbColor rgb="FFE3E7EC"/>
      <rgbColor rgb="FF660066"/>
      <rgbColor rgb="FFFF8080"/>
      <rgbColor rgb="FF1F5FBF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6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4B400"/>
      <rgbColor rgb="FFFF9900"/>
      <rgbColor rgb="FFF04E45"/>
      <rgbColor rgb="FF6B7280"/>
      <rgbColor rgb="FF969696"/>
      <rgbColor rgb="FF173B73"/>
      <rgbColor rgb="FF2FA84F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</xdr:row>
      <xdr:rowOff>0</xdr:rowOff>
    </xdr:from>
    <xdr:to>
      <xdr:col>1</xdr:col>
      <xdr:colOff>1361880</xdr:colOff>
      <xdr:row>6</xdr:row>
      <xdr:rowOff>94680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76400" y="361800"/>
          <a:ext cx="1361880" cy="856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2</xdr:row>
      <xdr:rowOff>0</xdr:rowOff>
    </xdr:from>
    <xdr:to>
      <xdr:col>6</xdr:col>
      <xdr:colOff>818640</xdr:colOff>
      <xdr:row>4</xdr:row>
      <xdr:rowOff>94680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6520320" y="466560"/>
          <a:ext cx="81864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B73"/>
    <pageSetUpPr fitToPage="true"/>
  </sheetPr>
  <dimension ref="B1:G44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22"/>
    <col collapsed="false" customWidth="true" hidden="false" outlineLevel="0" max="7" min="5" style="0" width="18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</row>
    <row r="2" customFormat="false" ht="21.75" hidden="false" customHeight="true" outlineLevel="0" collapsed="false"/>
    <row r="3" customFormat="false" ht="15" hidden="false" customHeight="true" outlineLevel="0" collapsed="false"/>
    <row r="4" customFormat="false" ht="15" hidden="false" customHeight="true" outlineLevel="0" collapsed="false"/>
    <row r="5" customFormat="false" ht="15" hidden="false" customHeight="true" outlineLevel="0" collapsed="false"/>
    <row r="6" customFormat="false" ht="15" hidden="false" customHeight="true" outlineLevel="0" collapsed="false"/>
    <row r="7" customFormat="false" ht="15" hidden="false" customHeight="true" outlineLevel="0" collapsed="false"/>
    <row r="8" customFormat="false" ht="30" hidden="false" customHeight="true" outlineLevel="0" collapsed="false">
      <c r="B8" s="5" t="s">
        <v>0</v>
      </c>
    </row>
    <row r="9" customFormat="false" ht="18" hidden="false" customHeight="true" outlineLevel="0" collapsed="false">
      <c r="B9" s="6" t="s">
        <v>1</v>
      </c>
    </row>
    <row r="10" customFormat="false" ht="15" hidden="false" customHeight="false" outlineLevel="0" collapsed="false">
      <c r="B10" s="7" t="s">
        <v>2</v>
      </c>
      <c r="C10" s="7"/>
      <c r="D10" s="7"/>
      <c r="E10" s="7"/>
      <c r="F10" s="7"/>
      <c r="G10" s="7"/>
    </row>
    <row r="11" customFormat="false" ht="52.5" hidden="false" customHeight="true" outlineLevel="0" collapsed="false">
      <c r="B11" s="8" t="s">
        <v>3</v>
      </c>
      <c r="C11" s="8"/>
      <c r="D11" s="8"/>
      <c r="E11" s="8"/>
      <c r="F11" s="8"/>
      <c r="G11" s="8"/>
    </row>
    <row r="13" customFormat="false" ht="37.5" hidden="false" customHeight="true" outlineLevel="0" collapsed="false">
      <c r="B13" s="8" t="s">
        <v>4</v>
      </c>
      <c r="C13" s="8"/>
      <c r="D13" s="8"/>
      <c r="E13" s="8"/>
      <c r="F13" s="8"/>
      <c r="G13" s="8"/>
    </row>
    <row r="15" customFormat="false" ht="24" hidden="false" customHeight="true" outlineLevel="0" collapsed="false">
      <c r="B15" s="9" t="s">
        <v>5</v>
      </c>
    </row>
    <row r="16" customFormat="false" ht="18" hidden="false" customHeight="true" outlineLevel="0" collapsed="false">
      <c r="B16" s="10" t="s">
        <v>6</v>
      </c>
      <c r="C16" s="10"/>
      <c r="D16" s="10"/>
      <c r="E16" s="10"/>
      <c r="F16" s="10"/>
      <c r="G16" s="10"/>
    </row>
    <row r="17" customFormat="false" ht="37.5" hidden="false" customHeight="true" outlineLevel="0" collapsed="false">
      <c r="B17" s="11" t="s">
        <v>7</v>
      </c>
      <c r="C17" s="11"/>
      <c r="D17" s="11"/>
      <c r="E17" s="11"/>
      <c r="F17" s="11"/>
      <c r="G17" s="11"/>
    </row>
    <row r="19" customFormat="false" ht="18" hidden="false" customHeight="true" outlineLevel="0" collapsed="false">
      <c r="B19" s="10" t="s">
        <v>8</v>
      </c>
      <c r="C19" s="10"/>
      <c r="D19" s="10"/>
      <c r="E19" s="10"/>
      <c r="F19" s="10"/>
      <c r="G19" s="10"/>
    </row>
    <row r="20" customFormat="false" ht="22.5" hidden="false" customHeight="true" outlineLevel="0" collapsed="false">
      <c r="B20" s="11" t="s">
        <v>9</v>
      </c>
      <c r="C20" s="11"/>
      <c r="D20" s="11"/>
      <c r="E20" s="11"/>
      <c r="F20" s="11"/>
      <c r="G20" s="11"/>
    </row>
    <row r="22" customFormat="false" ht="18" hidden="false" customHeight="true" outlineLevel="0" collapsed="false">
      <c r="B22" s="10" t="s">
        <v>10</v>
      </c>
      <c r="C22" s="10"/>
      <c r="D22" s="10"/>
      <c r="E22" s="10"/>
      <c r="F22" s="10"/>
      <c r="G22" s="10"/>
    </row>
    <row r="23" customFormat="false" ht="37.5" hidden="false" customHeight="true" outlineLevel="0" collapsed="false">
      <c r="B23" s="11" t="s">
        <v>11</v>
      </c>
      <c r="C23" s="11"/>
      <c r="D23" s="11"/>
      <c r="E23" s="11"/>
      <c r="F23" s="11"/>
      <c r="G23" s="11"/>
    </row>
    <row r="25" customFormat="false" ht="18" hidden="false" customHeight="true" outlineLevel="0" collapsed="false">
      <c r="B25" s="10" t="s">
        <v>12</v>
      </c>
      <c r="C25" s="10"/>
      <c r="D25" s="10"/>
      <c r="E25" s="10"/>
      <c r="F25" s="10"/>
      <c r="G25" s="10"/>
    </row>
    <row r="26" customFormat="false" ht="37.5" hidden="false" customHeight="true" outlineLevel="0" collapsed="false">
      <c r="B26" s="11" t="s">
        <v>13</v>
      </c>
      <c r="C26" s="11"/>
      <c r="D26" s="11"/>
      <c r="E26" s="11"/>
      <c r="F26" s="11"/>
      <c r="G26" s="11"/>
    </row>
    <row r="28" customFormat="false" ht="24" hidden="false" customHeight="true" outlineLevel="0" collapsed="false">
      <c r="B28" s="9" t="s">
        <v>14</v>
      </c>
    </row>
    <row r="29" customFormat="false" ht="67.5" hidden="false" customHeight="true" outlineLevel="0" collapsed="false">
      <c r="B29" s="12" t="s">
        <v>15</v>
      </c>
      <c r="C29" s="12"/>
      <c r="D29" s="12"/>
      <c r="E29" s="12"/>
      <c r="F29" s="12"/>
      <c r="G29" s="12"/>
    </row>
    <row r="31" customFormat="false" ht="24" hidden="false" customHeight="true" outlineLevel="0" collapsed="false">
      <c r="B31" s="9" t="s">
        <v>16</v>
      </c>
    </row>
    <row r="32" customFormat="false" ht="25.5" hidden="false" customHeight="true" outlineLevel="0" collapsed="false">
      <c r="B32" s="13" t="s">
        <v>17</v>
      </c>
      <c r="C32" s="13" t="s">
        <v>18</v>
      </c>
    </row>
    <row r="33" customFormat="false" ht="30" hidden="false" customHeight="true" outlineLevel="0" collapsed="false">
      <c r="B33" s="14" t="s">
        <v>19</v>
      </c>
      <c r="C33" s="15" t="s">
        <v>20</v>
      </c>
      <c r="D33" s="15"/>
      <c r="E33" s="15"/>
      <c r="F33" s="15"/>
      <c r="G33" s="15"/>
    </row>
    <row r="34" customFormat="false" ht="30" hidden="false" customHeight="true" outlineLevel="0" collapsed="false">
      <c r="B34" s="14" t="s">
        <v>21</v>
      </c>
      <c r="C34" s="15" t="s">
        <v>22</v>
      </c>
      <c r="D34" s="15"/>
      <c r="E34" s="15"/>
      <c r="F34" s="15"/>
      <c r="G34" s="15"/>
    </row>
    <row r="35" customFormat="false" ht="30" hidden="false" customHeight="true" outlineLevel="0" collapsed="false">
      <c r="B35" s="14" t="s">
        <v>23</v>
      </c>
      <c r="C35" s="15" t="s">
        <v>24</v>
      </c>
      <c r="D35" s="15"/>
      <c r="E35" s="15"/>
      <c r="F35" s="15"/>
      <c r="G35" s="15"/>
    </row>
    <row r="36" customFormat="false" ht="30" hidden="false" customHeight="true" outlineLevel="0" collapsed="false">
      <c r="B36" s="14" t="s">
        <v>25</v>
      </c>
      <c r="C36" s="15" t="s">
        <v>26</v>
      </c>
      <c r="D36" s="15"/>
      <c r="E36" s="15"/>
      <c r="F36" s="15"/>
      <c r="G36" s="15"/>
    </row>
    <row r="37" customFormat="false" ht="30" hidden="false" customHeight="true" outlineLevel="0" collapsed="false">
      <c r="B37" s="14" t="s">
        <v>27</v>
      </c>
      <c r="C37" s="15" t="s">
        <v>28</v>
      </c>
      <c r="D37" s="15"/>
      <c r="E37" s="15"/>
      <c r="F37" s="15"/>
      <c r="G37" s="15"/>
    </row>
    <row r="38" customFormat="false" ht="30" hidden="false" customHeight="true" outlineLevel="0" collapsed="false">
      <c r="B38" s="14" t="s">
        <v>29</v>
      </c>
      <c r="C38" s="15" t="s">
        <v>30</v>
      </c>
      <c r="D38" s="15"/>
      <c r="E38" s="15"/>
      <c r="F38" s="15"/>
      <c r="G38" s="15"/>
    </row>
    <row r="39" customFormat="false" ht="30" hidden="false" customHeight="true" outlineLevel="0" collapsed="false">
      <c r="B39" s="14" t="s">
        <v>31</v>
      </c>
      <c r="C39" s="15" t="s">
        <v>32</v>
      </c>
      <c r="D39" s="15"/>
      <c r="E39" s="15"/>
      <c r="F39" s="15"/>
      <c r="G39" s="15"/>
    </row>
    <row r="40" customFormat="false" ht="30" hidden="false" customHeight="true" outlineLevel="0" collapsed="false">
      <c r="B40" s="14" t="s">
        <v>33</v>
      </c>
      <c r="C40" s="15" t="s">
        <v>34</v>
      </c>
      <c r="D40" s="15"/>
      <c r="E40" s="15"/>
      <c r="F40" s="15"/>
      <c r="G40" s="15"/>
    </row>
    <row r="42" customFormat="false" ht="24" hidden="false" customHeight="true" outlineLevel="0" collapsed="false">
      <c r="B42" s="16" t="s">
        <v>35</v>
      </c>
      <c r="C42" s="16"/>
      <c r="D42" s="16"/>
      <c r="E42" s="16"/>
      <c r="F42" s="16"/>
      <c r="G42" s="16"/>
    </row>
    <row r="44" customFormat="false" ht="15" hidden="false" customHeight="false" outlineLevel="0" collapsed="false">
      <c r="B44" s="17" t="s">
        <v>36</v>
      </c>
      <c r="C44" s="17"/>
      <c r="D44" s="17"/>
      <c r="E44" s="17"/>
      <c r="F44" s="17"/>
      <c r="G44" s="17"/>
    </row>
  </sheetData>
  <mergeCells count="23">
    <mergeCell ref="E1:G1"/>
    <mergeCell ref="B10:G10"/>
    <mergeCell ref="B11:G11"/>
    <mergeCell ref="B13:G13"/>
    <mergeCell ref="B16:G16"/>
    <mergeCell ref="B17:G17"/>
    <mergeCell ref="B19:G19"/>
    <mergeCell ref="B20:G20"/>
    <mergeCell ref="B22:G22"/>
    <mergeCell ref="B23:G23"/>
    <mergeCell ref="B25:G25"/>
    <mergeCell ref="B26:G26"/>
    <mergeCell ref="B29:G29"/>
    <mergeCell ref="C33:G33"/>
    <mergeCell ref="C34:G34"/>
    <mergeCell ref="C35:G35"/>
    <mergeCell ref="C36:G36"/>
    <mergeCell ref="C37:G37"/>
    <mergeCell ref="C38:G38"/>
    <mergeCell ref="C39:G39"/>
    <mergeCell ref="C40:G40"/>
    <mergeCell ref="B42:G42"/>
    <mergeCell ref="B44:G44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A84F"/>
    <pageSetUpPr fitToPage="true"/>
  </sheetPr>
  <dimension ref="B1:H32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7" min="3" style="0" width="16"/>
    <col collapsed="false" customWidth="true" hidden="false" outlineLevel="0" max="8" min="8" style="0" width="24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  <c r="H1" s="4"/>
    </row>
    <row r="2" customFormat="false" ht="30" hidden="false" customHeight="true" outlineLevel="0" collapsed="false">
      <c r="B2" s="5" t="s">
        <v>19</v>
      </c>
    </row>
    <row r="3" customFormat="false" ht="18" hidden="false" customHeight="true" outlineLevel="0" collapsed="false">
      <c r="B3" s="6" t="s">
        <v>37</v>
      </c>
    </row>
    <row r="5" customFormat="false" ht="15" hidden="false" customHeight="false" outlineLevel="0" collapsed="false">
      <c r="B5" s="18" t="s">
        <v>38</v>
      </c>
      <c r="D5" s="18" t="s">
        <v>39</v>
      </c>
    </row>
    <row r="6" customFormat="false" ht="24" hidden="false" customHeight="true" outlineLevel="0" collapsed="false">
      <c r="B6" s="19" t="s">
        <v>40</v>
      </c>
      <c r="C6" s="19"/>
      <c r="D6" s="20" t="n">
        <v>2026</v>
      </c>
    </row>
    <row r="8" customFormat="false" ht="21.75" hidden="false" customHeight="true" outlineLevel="0" collapsed="false">
      <c r="B8" s="21" t="s">
        <v>41</v>
      </c>
      <c r="C8" s="21"/>
      <c r="D8" s="22" t="s">
        <v>42</v>
      </c>
      <c r="E8" s="22"/>
      <c r="F8" s="23" t="s">
        <v>43</v>
      </c>
      <c r="G8" s="23"/>
    </row>
    <row r="9" customFormat="false" ht="37.5" hidden="false" customHeight="true" outlineLevel="0" collapsed="false">
      <c r="B9" s="24" t="n">
        <f aca="false">IFERROR(SUMIFS('Entradas e Saídas'!$F$7:$F$506,'Entradas e Saídas'!$C$7:$C$506,"Entrou",'Entradas e Saídas'!$G$7:$G$506,Categorias!$G$6,'Entradas e Saídas'!$H$7:$H$506,$D$6),0)</f>
        <v>3200</v>
      </c>
      <c r="C9" s="24"/>
      <c r="D9" s="25" t="n">
        <f aca="false">IFERROR(SUMIFS('Entradas e Saídas'!$F$7:$F$506,'Entradas e Saídas'!$C$7:$C$506,"Saiu",'Entradas e Saídas'!$G$7:$G$506,Categorias!$G$6,'Entradas e Saídas'!$H$7:$H$506,$D$6),0)</f>
        <v>680</v>
      </c>
      <c r="E9" s="25"/>
      <c r="F9" s="26" t="n">
        <f aca="false">$B$9-$D$9</f>
        <v>2520</v>
      </c>
      <c r="G9" s="26"/>
    </row>
    <row r="11" customFormat="false" ht="30" hidden="false" customHeight="true" outlineLevel="0" collapsed="false">
      <c r="B11" s="27" t="str">
        <f aca="false">IF($F$9&gt;0,"Sobrou dinheiro este mês. Vale decidir agora para onde ele vai — antes que ele decida sozinho.",IF($F$9=0,"Entrou e saiu o mesmo tanto. Um mês empatado ainda é um mês sem folga.","Saiu mais do que entrou. Olhe a lista abaixo e escolha uma categoria para diminuir no próximo mês."))</f>
        <v>Sobrou dinheiro este mês. Vale decidir agora para onde ele vai — antes que ele decida sozinho.</v>
      </c>
      <c r="C11" s="27"/>
      <c r="D11" s="27"/>
      <c r="E11" s="27"/>
      <c r="F11" s="27"/>
      <c r="G11" s="27"/>
      <c r="H11" s="27"/>
    </row>
    <row r="13" customFormat="false" ht="24" hidden="false" customHeight="true" outlineLevel="0" collapsed="false">
      <c r="B13" s="9" t="s">
        <v>44</v>
      </c>
    </row>
    <row r="14" customFormat="false" ht="25.5" hidden="false" customHeight="true" outlineLevel="0" collapsed="false">
      <c r="B14" s="13" t="s">
        <v>45</v>
      </c>
      <c r="C14" s="13" t="s">
        <v>46</v>
      </c>
      <c r="D14" s="13" t="s">
        <v>47</v>
      </c>
      <c r="E14" s="13"/>
      <c r="F14" s="13" t="s">
        <v>48</v>
      </c>
      <c r="G14" s="13"/>
      <c r="H14" s="13"/>
    </row>
    <row r="15" customFormat="false" ht="18" hidden="false" customHeight="true" outlineLevel="0" collapsed="false">
      <c r="B15" s="28" t="str">
        <f aca="false">Categorias!$E$6</f>
        <v>Moradia</v>
      </c>
      <c r="C15" s="29" t="n">
        <f aca="false">IFERROR(SUMIFS('Entradas e Saídas'!$F$7:$F$506,'Entradas e Saídas'!$C$7:$C$506,"Saiu",'Entradas e Saídas'!$D$7:$D$506,$B15,'Entradas e Saídas'!$G$7:$G$506,Categorias!$G$6,'Entradas e Saídas'!$H$7:$H$506,$D$6),0)</f>
        <v>0</v>
      </c>
      <c r="D15" s="30" t="n">
        <f aca="false">IFERROR($C15/$D$9,0)</f>
        <v>0</v>
      </c>
      <c r="E15" s="30"/>
      <c r="F15" s="31" t="str">
        <f aca="false">IFERROR(REPT("█",ROUND($C15/MAX($C$15:$C$27)*22,0)),"")</f>
        <v/>
      </c>
      <c r="G15" s="31"/>
      <c r="H15" s="31"/>
    </row>
    <row r="16" customFormat="false" ht="18" hidden="false" customHeight="true" outlineLevel="0" collapsed="false">
      <c r="B16" s="28" t="str">
        <f aca="false">Categorias!$E$7</f>
        <v>Alimentação</v>
      </c>
      <c r="C16" s="29" t="n">
        <f aca="false">IFERROR(SUMIFS('Entradas e Saídas'!$F$7:$F$506,'Entradas e Saídas'!$C$7:$C$506,"Saiu",'Entradas e Saídas'!$D$7:$D$506,$B16,'Entradas e Saídas'!$G$7:$G$506,Categorias!$G$6,'Entradas e Saídas'!$H$7:$H$506,$D$6),0)</f>
        <v>480</v>
      </c>
      <c r="D16" s="30" t="n">
        <f aca="false">IFERROR($C16/$D$9,0)</f>
        <v>0.705882352941177</v>
      </c>
      <c r="E16" s="30"/>
      <c r="F16" s="31" t="str">
        <f aca="false">IFERROR(REPT("█",ROUND($C16/MAX($C$15:$C$27)*22,0)),"")</f>
        <v>██████████████████████</v>
      </c>
      <c r="G16" s="31"/>
      <c r="H16" s="31"/>
    </row>
    <row r="17" customFormat="false" ht="18" hidden="false" customHeight="true" outlineLevel="0" collapsed="false">
      <c r="B17" s="28" t="str">
        <f aca="false">Categorias!$E$8</f>
        <v>Transporte</v>
      </c>
      <c r="C17" s="29" t="n">
        <f aca="false">IFERROR(SUMIFS('Entradas e Saídas'!$F$7:$F$506,'Entradas e Saídas'!$C$7:$C$506,"Saiu",'Entradas e Saídas'!$D$7:$D$506,$B17,'Entradas e Saídas'!$G$7:$G$506,Categorias!$G$6,'Entradas e Saídas'!$H$7:$H$506,$D$6),0)</f>
        <v>0</v>
      </c>
      <c r="D17" s="30" t="n">
        <f aca="false">IFERROR($C17/$D$9,0)</f>
        <v>0</v>
      </c>
      <c r="E17" s="30"/>
      <c r="F17" s="31" t="str">
        <f aca="false">IFERROR(REPT("█",ROUND($C17/MAX($C$15:$C$27)*22,0)),"")</f>
        <v/>
      </c>
      <c r="G17" s="31"/>
      <c r="H17" s="31"/>
    </row>
    <row r="18" customFormat="false" ht="18" hidden="false" customHeight="true" outlineLevel="0" collapsed="false">
      <c r="B18" s="28" t="str">
        <f aca="false">Categorias!$E$9</f>
        <v>Saúde</v>
      </c>
      <c r="C18" s="29" t="n">
        <f aca="false">IFERROR(SUMIFS('Entradas e Saídas'!$F$7:$F$506,'Entradas e Saídas'!$C$7:$C$506,"Saiu",'Entradas e Saídas'!$D$7:$D$506,$B18,'Entradas e Saídas'!$G$7:$G$506,Categorias!$G$6,'Entradas e Saídas'!$H$7:$H$506,$D$6),0)</f>
        <v>0</v>
      </c>
      <c r="D18" s="30" t="n">
        <f aca="false">IFERROR($C18/$D$9,0)</f>
        <v>0</v>
      </c>
      <c r="E18" s="30"/>
      <c r="F18" s="31" t="str">
        <f aca="false">IFERROR(REPT("█",ROUND($C18/MAX($C$15:$C$27)*22,0)),"")</f>
        <v/>
      </c>
      <c r="G18" s="31"/>
      <c r="H18" s="31"/>
    </row>
    <row r="19" customFormat="false" ht="18" hidden="false" customHeight="true" outlineLevel="0" collapsed="false">
      <c r="B19" s="28" t="str">
        <f aca="false">Categorias!$E$10</f>
        <v>Educação</v>
      </c>
      <c r="C19" s="29" t="n">
        <f aca="false">IFERROR(SUMIFS('Entradas e Saídas'!$F$7:$F$506,'Entradas e Saídas'!$C$7:$C$506,"Saiu",'Entradas e Saídas'!$D$7:$D$506,$B19,'Entradas e Saídas'!$G$7:$G$506,Categorias!$G$6,'Entradas e Saídas'!$H$7:$H$506,$D$6),0)</f>
        <v>0</v>
      </c>
      <c r="D19" s="30" t="n">
        <f aca="false">IFERROR($C19/$D$9,0)</f>
        <v>0</v>
      </c>
      <c r="E19" s="30"/>
      <c r="F19" s="31" t="str">
        <f aca="false">IFERROR(REPT("█",ROUND($C19/MAX($C$15:$C$27)*22,0)),"")</f>
        <v/>
      </c>
      <c r="G19" s="31"/>
      <c r="H19" s="31"/>
    </row>
    <row r="20" customFormat="false" ht="18" hidden="false" customHeight="true" outlineLevel="0" collapsed="false">
      <c r="B20" s="28" t="str">
        <f aca="false">Categorias!$E$11</f>
        <v>Contas de casa</v>
      </c>
      <c r="C20" s="29" t="n">
        <f aca="false">IFERROR(SUMIFS('Entradas e Saídas'!$F$7:$F$506,'Entradas e Saídas'!$C$7:$C$506,"Saiu",'Entradas e Saídas'!$D$7:$D$506,$B20,'Entradas e Saídas'!$G$7:$G$506,Categorias!$G$6,'Entradas e Saídas'!$H$7:$H$506,$D$6),0)</f>
        <v>0</v>
      </c>
      <c r="D20" s="30" t="n">
        <f aca="false">IFERROR($C20/$D$9,0)</f>
        <v>0</v>
      </c>
      <c r="E20" s="30"/>
      <c r="F20" s="31" t="str">
        <f aca="false">IFERROR(REPT("█",ROUND($C20/MAX($C$15:$C$27)*22,0)),"")</f>
        <v/>
      </c>
      <c r="G20" s="31"/>
      <c r="H20" s="31"/>
    </row>
    <row r="21" customFormat="false" ht="18" hidden="false" customHeight="true" outlineLevel="0" collapsed="false">
      <c r="B21" s="28" t="str">
        <f aca="false">Categorias!$E$12</f>
        <v>Cuidados pessoais</v>
      </c>
      <c r="C21" s="29" t="n">
        <f aca="false">IFERROR(SUMIFS('Entradas e Saídas'!$F$7:$F$506,'Entradas e Saídas'!$C$7:$C$506,"Saiu",'Entradas e Saídas'!$D$7:$D$506,$B21,'Entradas e Saídas'!$G$7:$G$506,Categorias!$G$6,'Entradas e Saídas'!$H$7:$H$506,$D$6),0)</f>
        <v>0</v>
      </c>
      <c r="D21" s="30" t="n">
        <f aca="false">IFERROR($C21/$D$9,0)</f>
        <v>0</v>
      </c>
      <c r="E21" s="30"/>
      <c r="F21" s="31" t="str">
        <f aca="false">IFERROR(REPT("█",ROUND($C21/MAX($C$15:$C$27)*22,0)),"")</f>
        <v/>
      </c>
      <c r="G21" s="31"/>
      <c r="H21" s="31"/>
    </row>
    <row r="22" customFormat="false" ht="18" hidden="false" customHeight="true" outlineLevel="0" collapsed="false">
      <c r="B22" s="28" t="str">
        <f aca="false">Categorias!$E$13</f>
        <v>Lazer</v>
      </c>
      <c r="C22" s="29" t="n">
        <f aca="false">IFERROR(SUMIFS('Entradas e Saídas'!$F$7:$F$506,'Entradas e Saídas'!$C$7:$C$506,"Saiu",'Entradas e Saídas'!$D$7:$D$506,$B22,'Entradas e Saídas'!$G$7:$G$506,Categorias!$G$6,'Entradas e Saídas'!$H$7:$H$506,$D$6),0)</f>
        <v>0</v>
      </c>
      <c r="D22" s="30" t="n">
        <f aca="false">IFERROR($C22/$D$9,0)</f>
        <v>0</v>
      </c>
      <c r="E22" s="30"/>
      <c r="F22" s="31" t="str">
        <f aca="false">IFERROR(REPT("█",ROUND($C22/MAX($C$15:$C$27)*22,0)),"")</f>
        <v/>
      </c>
      <c r="G22" s="31"/>
      <c r="H22" s="31"/>
    </row>
    <row r="23" customFormat="false" ht="18" hidden="false" customHeight="true" outlineLevel="0" collapsed="false">
      <c r="B23" s="28" t="str">
        <f aca="false">Categorias!$E$14</f>
        <v>Roupas</v>
      </c>
      <c r="C23" s="29" t="n">
        <f aca="false">IFERROR(SUMIFS('Entradas e Saídas'!$F$7:$F$506,'Entradas e Saídas'!$C$7:$C$506,"Saiu",'Entradas e Saídas'!$D$7:$D$506,$B23,'Entradas e Saídas'!$G$7:$G$506,Categorias!$G$6,'Entradas e Saídas'!$H$7:$H$506,$D$6),0)</f>
        <v>0</v>
      </c>
      <c r="D23" s="30" t="n">
        <f aca="false">IFERROR($C23/$D$9,0)</f>
        <v>0</v>
      </c>
      <c r="E23" s="30"/>
      <c r="F23" s="31" t="str">
        <f aca="false">IFERROR(REPT("█",ROUND($C23/MAX($C$15:$C$27)*22,0)),"")</f>
        <v/>
      </c>
      <c r="G23" s="31"/>
      <c r="H23" s="31"/>
    </row>
    <row r="24" customFormat="false" ht="18" hidden="false" customHeight="true" outlineLevel="0" collapsed="false">
      <c r="B24" s="28" t="str">
        <f aca="false">Categorias!$E$15</f>
        <v>Presentes e datas</v>
      </c>
      <c r="C24" s="29" t="n">
        <f aca="false">IFERROR(SUMIFS('Entradas e Saídas'!$F$7:$F$506,'Entradas e Saídas'!$C$7:$C$506,"Saiu",'Entradas e Saídas'!$D$7:$D$506,$B24,'Entradas e Saídas'!$G$7:$G$506,Categorias!$G$6,'Entradas e Saídas'!$H$7:$H$506,$D$6),0)</f>
        <v>0</v>
      </c>
      <c r="D24" s="30" t="n">
        <f aca="false">IFERROR($C24/$D$9,0)</f>
        <v>0</v>
      </c>
      <c r="E24" s="30"/>
      <c r="F24" s="31" t="str">
        <f aca="false">IFERROR(REPT("█",ROUND($C24/MAX($C$15:$C$27)*22,0)),"")</f>
        <v/>
      </c>
      <c r="G24" s="31"/>
      <c r="H24" s="31"/>
    </row>
    <row r="25" customFormat="false" ht="18" hidden="false" customHeight="true" outlineLevel="0" collapsed="false">
      <c r="B25" s="28" t="str">
        <f aca="false">Categorias!$E$16</f>
        <v>Dívidas e parcelas</v>
      </c>
      <c r="C25" s="29" t="n">
        <f aca="false">IFERROR(SUMIFS('Entradas e Saídas'!$F$7:$F$506,'Entradas e Saídas'!$C$7:$C$506,"Saiu",'Entradas e Saídas'!$D$7:$D$506,$B25,'Entradas e Saídas'!$G$7:$G$506,Categorias!$G$6,'Entradas e Saídas'!$H$7:$H$506,$D$6),0)</f>
        <v>0</v>
      </c>
      <c r="D25" s="30" t="n">
        <f aca="false">IFERROR($C25/$D$9,0)</f>
        <v>0</v>
      </c>
      <c r="E25" s="30"/>
      <c r="F25" s="31" t="str">
        <f aca="false">IFERROR(REPT("█",ROUND($C25/MAX($C$15:$C$27)*22,0)),"")</f>
        <v/>
      </c>
      <c r="G25" s="31"/>
      <c r="H25" s="31"/>
    </row>
    <row r="26" customFormat="false" ht="18" hidden="false" customHeight="true" outlineLevel="0" collapsed="false">
      <c r="B26" s="28" t="str">
        <f aca="false">Categorias!$E$17</f>
        <v>Guardar para objetivos</v>
      </c>
      <c r="C26" s="29" t="n">
        <f aca="false">IFERROR(SUMIFS('Entradas e Saídas'!$F$7:$F$506,'Entradas e Saídas'!$C$7:$C$506,"Saiu",'Entradas e Saídas'!$D$7:$D$506,$B26,'Entradas e Saídas'!$G$7:$G$506,Categorias!$G$6,'Entradas e Saídas'!$H$7:$H$506,$D$6),0)</f>
        <v>200</v>
      </c>
      <c r="D26" s="30" t="n">
        <f aca="false">IFERROR($C26/$D$9,0)</f>
        <v>0.294117647058824</v>
      </c>
      <c r="E26" s="30"/>
      <c r="F26" s="31" t="str">
        <f aca="false">IFERROR(REPT("█",ROUND($C26/MAX($C$15:$C$27)*22,0)),"")</f>
        <v>█████████</v>
      </c>
      <c r="G26" s="31"/>
      <c r="H26" s="31"/>
    </row>
    <row r="27" customFormat="false" ht="18" hidden="false" customHeight="true" outlineLevel="0" collapsed="false">
      <c r="B27" s="28" t="str">
        <f aca="false">Categorias!$E$18</f>
        <v>Outros</v>
      </c>
      <c r="C27" s="29" t="n">
        <f aca="false">IFERROR(SUMIFS('Entradas e Saídas'!$F$7:$F$506,'Entradas e Saídas'!$C$7:$C$506,"Saiu",'Entradas e Saídas'!$D$7:$D$506,$B27,'Entradas e Saídas'!$G$7:$G$506,Categorias!$G$6,'Entradas e Saídas'!$H$7:$H$506,$D$6),0)</f>
        <v>0</v>
      </c>
      <c r="D27" s="30" t="n">
        <f aca="false">IFERROR($C27/$D$9,0)</f>
        <v>0</v>
      </c>
      <c r="E27" s="30"/>
      <c r="F27" s="31" t="str">
        <f aca="false">IFERROR(REPT("█",ROUND($C27/MAX($C$15:$C$27)*22,0)),"")</f>
        <v/>
      </c>
      <c r="G27" s="31"/>
      <c r="H27" s="31"/>
    </row>
    <row r="28" customFormat="false" ht="15" hidden="false" customHeight="false" outlineLevel="0" collapsed="false">
      <c r="B28" s="32" t="s">
        <v>49</v>
      </c>
      <c r="C28" s="33" t="n">
        <f aca="false">SUM($C$15:$C$27)</f>
        <v>680</v>
      </c>
      <c r="D28" s="34"/>
      <c r="E28" s="34"/>
      <c r="F28" s="34"/>
      <c r="G28" s="34"/>
      <c r="H28" s="34"/>
    </row>
    <row r="30" customFormat="false" ht="15" hidden="false" customHeight="false" outlineLevel="0" collapsed="false">
      <c r="B30" s="35" t="s">
        <v>50</v>
      </c>
      <c r="C30" s="35"/>
      <c r="D30" s="35"/>
      <c r="E30" s="35"/>
      <c r="F30" s="35"/>
      <c r="G30" s="35"/>
      <c r="H30" s="35"/>
    </row>
    <row r="32" customFormat="false" ht="15" hidden="false" customHeight="false" outlineLevel="0" collapsed="false">
      <c r="B32" s="17" t="s">
        <v>36</v>
      </c>
      <c r="C32" s="17"/>
      <c r="D32" s="17"/>
      <c r="E32" s="17"/>
      <c r="F32" s="17"/>
      <c r="G32" s="17"/>
      <c r="H32" s="17"/>
    </row>
  </sheetData>
  <mergeCells count="39">
    <mergeCell ref="E1:H1"/>
    <mergeCell ref="B6:C6"/>
    <mergeCell ref="B8:C8"/>
    <mergeCell ref="D8:E8"/>
    <mergeCell ref="F8:G8"/>
    <mergeCell ref="B9:C9"/>
    <mergeCell ref="D9:E9"/>
    <mergeCell ref="F9:G9"/>
    <mergeCell ref="B11:H11"/>
    <mergeCell ref="D14:E14"/>
    <mergeCell ref="F14:H14"/>
    <mergeCell ref="D15:E15"/>
    <mergeCell ref="F15:H15"/>
    <mergeCell ref="D16:E16"/>
    <mergeCell ref="F16:H16"/>
    <mergeCell ref="D17:E17"/>
    <mergeCell ref="F17:H17"/>
    <mergeCell ref="D18:E18"/>
    <mergeCell ref="F18:H18"/>
    <mergeCell ref="D19:E19"/>
    <mergeCell ref="F19:H19"/>
    <mergeCell ref="D20:E20"/>
    <mergeCell ref="F20:H20"/>
    <mergeCell ref="D21:E21"/>
    <mergeCell ref="F21:H21"/>
    <mergeCell ref="D22:E22"/>
    <mergeCell ref="F22:H22"/>
    <mergeCell ref="D23:E23"/>
    <mergeCell ref="F23:H23"/>
    <mergeCell ref="D24:E24"/>
    <mergeCell ref="F24:H24"/>
    <mergeCell ref="D25:E25"/>
    <mergeCell ref="F25:H25"/>
    <mergeCell ref="D26:E26"/>
    <mergeCell ref="F26:H26"/>
    <mergeCell ref="D27:E27"/>
    <mergeCell ref="F27:H27"/>
    <mergeCell ref="B30:H30"/>
    <mergeCell ref="B32:H32"/>
  </mergeCells>
  <dataValidations count="1">
    <dataValidation allowBlank="false" errorStyle="stop" operator="between" showDropDown="false" showErrorMessage="false" showInputMessage="false" sqref="B6" type="list">
      <formula1>Categorias!$D$6:$D$17</formula1>
      <formula2>0</formula2>
    </dataValidation>
  </dataValidation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5FBF"/>
    <pageSetUpPr fitToPage="true"/>
  </sheetPr>
  <dimension ref="B1:H508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24"/>
    <col collapsed="false" customWidth="true" hidden="false" outlineLevel="0" max="5" min="5" style="0" width="38"/>
    <col collapsed="false" customWidth="true" hidden="false" outlineLevel="0" max="6" min="6" style="0" width="16"/>
    <col collapsed="false" customWidth="true" hidden="false" outlineLevel="0" max="8" min="7" style="0" width="9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  <c r="H1" s="4"/>
    </row>
    <row r="2" customFormat="false" ht="30" hidden="false" customHeight="true" outlineLevel="0" collapsed="false">
      <c r="B2" s="5" t="s">
        <v>21</v>
      </c>
    </row>
    <row r="3" customFormat="false" ht="18" hidden="false" customHeight="true" outlineLevel="0" collapsed="false">
      <c r="B3" s="6" t="s">
        <v>51</v>
      </c>
    </row>
    <row r="4" customFormat="false" ht="15" hidden="false" customHeight="false" outlineLevel="0" collapsed="false">
      <c r="B4" s="36" t="s">
        <v>52</v>
      </c>
    </row>
    <row r="6" customFormat="false" ht="25.5" hidden="false" customHeight="true" outlineLevel="0" collapsed="false">
      <c r="B6" s="37" t="s">
        <v>53</v>
      </c>
      <c r="C6" s="37" t="s">
        <v>54</v>
      </c>
      <c r="D6" s="37" t="s">
        <v>45</v>
      </c>
      <c r="E6" s="37" t="s">
        <v>55</v>
      </c>
      <c r="F6" s="37" t="s">
        <v>56</v>
      </c>
      <c r="G6" s="38" t="s">
        <v>38</v>
      </c>
      <c r="H6" s="38" t="s">
        <v>39</v>
      </c>
    </row>
    <row r="7" customFormat="false" ht="18" hidden="false" customHeight="true" outlineLevel="0" collapsed="false">
      <c r="B7" s="39" t="n">
        <v>46270</v>
      </c>
      <c r="C7" s="40" t="s">
        <v>57</v>
      </c>
      <c r="D7" s="40" t="s">
        <v>58</v>
      </c>
      <c r="E7" s="40" t="s">
        <v>59</v>
      </c>
      <c r="F7" s="41" t="n">
        <v>3200</v>
      </c>
      <c r="G7" s="42" t="n">
        <f aca="false">IF($B7="","",MONTH($B7))</f>
        <v>9</v>
      </c>
      <c r="H7" s="42" t="n">
        <f aca="false">IF($B7="","",YEAR($B7))</f>
        <v>2026</v>
      </c>
    </row>
    <row r="8" customFormat="false" ht="18" hidden="false" customHeight="true" outlineLevel="0" collapsed="false">
      <c r="B8" s="39" t="n">
        <v>46272</v>
      </c>
      <c r="C8" s="40" t="s">
        <v>60</v>
      </c>
      <c r="D8" s="40" t="s">
        <v>61</v>
      </c>
      <c r="E8" s="40" t="s">
        <v>62</v>
      </c>
      <c r="F8" s="41" t="n">
        <v>480</v>
      </c>
      <c r="G8" s="42" t="n">
        <f aca="false">IF($B8="","",MONTH($B8))</f>
        <v>9</v>
      </c>
      <c r="H8" s="42" t="n">
        <f aca="false">IF($B8="","",YEAR($B8))</f>
        <v>2026</v>
      </c>
    </row>
    <row r="9" customFormat="false" ht="18" hidden="false" customHeight="true" outlineLevel="0" collapsed="false">
      <c r="B9" s="39" t="n">
        <v>46275</v>
      </c>
      <c r="C9" s="40" t="s">
        <v>60</v>
      </c>
      <c r="D9" s="40" t="s">
        <v>63</v>
      </c>
      <c r="E9" s="40" t="s">
        <v>64</v>
      </c>
      <c r="F9" s="41" t="n">
        <v>200</v>
      </c>
      <c r="G9" s="42" t="n">
        <f aca="false">IF($B9="","",MONTH($B9))</f>
        <v>9</v>
      </c>
      <c r="H9" s="42" t="n">
        <f aca="false">IF($B9="","",YEAR($B9))</f>
        <v>2026</v>
      </c>
    </row>
    <row r="10" customFormat="false" ht="18" hidden="false" customHeight="true" outlineLevel="0" collapsed="false">
      <c r="B10" s="39"/>
      <c r="C10" s="40"/>
      <c r="D10" s="40"/>
      <c r="E10" s="40"/>
      <c r="F10" s="41"/>
      <c r="G10" s="42" t="str">
        <f aca="false">IF($B10="","",MONTH($B10))</f>
        <v/>
      </c>
      <c r="H10" s="42" t="str">
        <f aca="false">IF($B10="","",YEAR($B10))</f>
        <v/>
      </c>
    </row>
    <row r="11" customFormat="false" ht="18" hidden="false" customHeight="true" outlineLevel="0" collapsed="false">
      <c r="B11" s="39"/>
      <c r="C11" s="40"/>
      <c r="D11" s="40"/>
      <c r="E11" s="40"/>
      <c r="F11" s="41"/>
      <c r="G11" s="42" t="str">
        <f aca="false">IF($B11="","",MONTH($B11))</f>
        <v/>
      </c>
      <c r="H11" s="42" t="str">
        <f aca="false">IF($B11="","",YEAR($B11))</f>
        <v/>
      </c>
    </row>
    <row r="12" customFormat="false" ht="18" hidden="false" customHeight="true" outlineLevel="0" collapsed="false">
      <c r="B12" s="39"/>
      <c r="C12" s="40"/>
      <c r="D12" s="40"/>
      <c r="E12" s="40"/>
      <c r="F12" s="41"/>
      <c r="G12" s="42" t="str">
        <f aca="false">IF($B12="","",MONTH($B12))</f>
        <v/>
      </c>
      <c r="H12" s="42" t="str">
        <f aca="false">IF($B12="","",YEAR($B12))</f>
        <v/>
      </c>
    </row>
    <row r="13" customFormat="false" ht="18" hidden="false" customHeight="true" outlineLevel="0" collapsed="false">
      <c r="B13" s="39"/>
      <c r="C13" s="40"/>
      <c r="D13" s="40"/>
      <c r="E13" s="40"/>
      <c r="F13" s="41"/>
      <c r="G13" s="42" t="str">
        <f aca="false">IF($B13="","",MONTH($B13))</f>
        <v/>
      </c>
      <c r="H13" s="42" t="str">
        <f aca="false">IF($B13="","",YEAR($B13))</f>
        <v/>
      </c>
    </row>
    <row r="14" customFormat="false" ht="18" hidden="false" customHeight="true" outlineLevel="0" collapsed="false">
      <c r="B14" s="39"/>
      <c r="C14" s="40"/>
      <c r="D14" s="40"/>
      <c r="E14" s="40"/>
      <c r="F14" s="41"/>
      <c r="G14" s="42" t="str">
        <f aca="false">IF($B14="","",MONTH($B14))</f>
        <v/>
      </c>
      <c r="H14" s="42" t="str">
        <f aca="false">IF($B14="","",YEAR($B14))</f>
        <v/>
      </c>
    </row>
    <row r="15" customFormat="false" ht="18" hidden="false" customHeight="true" outlineLevel="0" collapsed="false">
      <c r="B15" s="39"/>
      <c r="C15" s="40"/>
      <c r="D15" s="40"/>
      <c r="E15" s="40"/>
      <c r="F15" s="41"/>
      <c r="G15" s="42" t="str">
        <f aca="false">IF($B15="","",MONTH($B15))</f>
        <v/>
      </c>
      <c r="H15" s="42" t="str">
        <f aca="false">IF($B15="","",YEAR($B15))</f>
        <v/>
      </c>
    </row>
    <row r="16" customFormat="false" ht="18" hidden="false" customHeight="true" outlineLevel="0" collapsed="false">
      <c r="B16" s="39"/>
      <c r="C16" s="40"/>
      <c r="D16" s="40"/>
      <c r="E16" s="40"/>
      <c r="F16" s="41"/>
      <c r="G16" s="42" t="str">
        <f aca="false">IF($B16="","",MONTH($B16))</f>
        <v/>
      </c>
      <c r="H16" s="42" t="str">
        <f aca="false">IF($B16="","",YEAR($B16))</f>
        <v/>
      </c>
    </row>
    <row r="17" customFormat="false" ht="18" hidden="false" customHeight="true" outlineLevel="0" collapsed="false">
      <c r="B17" s="39"/>
      <c r="C17" s="40"/>
      <c r="D17" s="40"/>
      <c r="E17" s="40"/>
      <c r="F17" s="41"/>
      <c r="G17" s="42" t="str">
        <f aca="false">IF($B17="","",MONTH($B17))</f>
        <v/>
      </c>
      <c r="H17" s="42" t="str">
        <f aca="false">IF($B17="","",YEAR($B17))</f>
        <v/>
      </c>
    </row>
    <row r="18" customFormat="false" ht="18" hidden="false" customHeight="true" outlineLevel="0" collapsed="false">
      <c r="B18" s="39"/>
      <c r="C18" s="40"/>
      <c r="D18" s="40"/>
      <c r="E18" s="40"/>
      <c r="F18" s="41"/>
      <c r="G18" s="42" t="str">
        <f aca="false">IF($B18="","",MONTH($B18))</f>
        <v/>
      </c>
      <c r="H18" s="42" t="str">
        <f aca="false">IF($B18="","",YEAR($B18))</f>
        <v/>
      </c>
    </row>
    <row r="19" customFormat="false" ht="18" hidden="false" customHeight="true" outlineLevel="0" collapsed="false">
      <c r="B19" s="39"/>
      <c r="C19" s="40"/>
      <c r="D19" s="40"/>
      <c r="E19" s="40"/>
      <c r="F19" s="41"/>
      <c r="G19" s="42" t="str">
        <f aca="false">IF($B19="","",MONTH($B19))</f>
        <v/>
      </c>
      <c r="H19" s="42" t="str">
        <f aca="false">IF($B19="","",YEAR($B19))</f>
        <v/>
      </c>
    </row>
    <row r="20" customFormat="false" ht="18" hidden="false" customHeight="true" outlineLevel="0" collapsed="false">
      <c r="B20" s="39"/>
      <c r="C20" s="40"/>
      <c r="D20" s="40"/>
      <c r="E20" s="40"/>
      <c r="F20" s="41"/>
      <c r="G20" s="42" t="str">
        <f aca="false">IF($B20="","",MONTH($B20))</f>
        <v/>
      </c>
      <c r="H20" s="42" t="str">
        <f aca="false">IF($B20="","",YEAR($B20))</f>
        <v/>
      </c>
    </row>
    <row r="21" customFormat="false" ht="18" hidden="false" customHeight="true" outlineLevel="0" collapsed="false">
      <c r="B21" s="39"/>
      <c r="C21" s="40"/>
      <c r="D21" s="40"/>
      <c r="E21" s="40"/>
      <c r="F21" s="41"/>
      <c r="G21" s="42" t="str">
        <f aca="false">IF($B21="","",MONTH($B21))</f>
        <v/>
      </c>
      <c r="H21" s="42" t="str">
        <f aca="false">IF($B21="","",YEAR($B21))</f>
        <v/>
      </c>
    </row>
    <row r="22" customFormat="false" ht="18" hidden="false" customHeight="true" outlineLevel="0" collapsed="false">
      <c r="B22" s="39"/>
      <c r="C22" s="40"/>
      <c r="D22" s="40"/>
      <c r="E22" s="40"/>
      <c r="F22" s="41"/>
      <c r="G22" s="42" t="str">
        <f aca="false">IF($B22="","",MONTH($B22))</f>
        <v/>
      </c>
      <c r="H22" s="42" t="str">
        <f aca="false">IF($B22="","",YEAR($B22))</f>
        <v/>
      </c>
    </row>
    <row r="23" customFormat="false" ht="18" hidden="false" customHeight="true" outlineLevel="0" collapsed="false">
      <c r="B23" s="39"/>
      <c r="C23" s="40"/>
      <c r="D23" s="40"/>
      <c r="E23" s="40"/>
      <c r="F23" s="41"/>
      <c r="G23" s="42" t="str">
        <f aca="false">IF($B23="","",MONTH($B23))</f>
        <v/>
      </c>
      <c r="H23" s="42" t="str">
        <f aca="false">IF($B23="","",YEAR($B23))</f>
        <v/>
      </c>
    </row>
    <row r="24" customFormat="false" ht="18" hidden="false" customHeight="true" outlineLevel="0" collapsed="false">
      <c r="B24" s="39"/>
      <c r="C24" s="40"/>
      <c r="D24" s="40"/>
      <c r="E24" s="40"/>
      <c r="F24" s="41"/>
      <c r="G24" s="42" t="str">
        <f aca="false">IF($B24="","",MONTH($B24))</f>
        <v/>
      </c>
      <c r="H24" s="42" t="str">
        <f aca="false">IF($B24="","",YEAR($B24))</f>
        <v/>
      </c>
    </row>
    <row r="25" customFormat="false" ht="18" hidden="false" customHeight="true" outlineLevel="0" collapsed="false">
      <c r="B25" s="39"/>
      <c r="C25" s="40"/>
      <c r="D25" s="40"/>
      <c r="E25" s="40"/>
      <c r="F25" s="41"/>
      <c r="G25" s="42" t="str">
        <f aca="false">IF($B25="","",MONTH($B25))</f>
        <v/>
      </c>
      <c r="H25" s="42" t="str">
        <f aca="false">IF($B25="","",YEAR($B25))</f>
        <v/>
      </c>
    </row>
    <row r="26" customFormat="false" ht="18" hidden="false" customHeight="true" outlineLevel="0" collapsed="false">
      <c r="B26" s="39"/>
      <c r="C26" s="40"/>
      <c r="D26" s="40"/>
      <c r="E26" s="40"/>
      <c r="F26" s="41"/>
      <c r="G26" s="42" t="str">
        <f aca="false">IF($B26="","",MONTH($B26))</f>
        <v/>
      </c>
      <c r="H26" s="42" t="str">
        <f aca="false">IF($B26="","",YEAR($B26))</f>
        <v/>
      </c>
    </row>
    <row r="27" customFormat="false" ht="18" hidden="false" customHeight="true" outlineLevel="0" collapsed="false">
      <c r="B27" s="39"/>
      <c r="C27" s="40"/>
      <c r="D27" s="40"/>
      <c r="E27" s="40"/>
      <c r="F27" s="41"/>
      <c r="G27" s="42" t="str">
        <f aca="false">IF($B27="","",MONTH($B27))</f>
        <v/>
      </c>
      <c r="H27" s="42" t="str">
        <f aca="false">IF($B27="","",YEAR($B27))</f>
        <v/>
      </c>
    </row>
    <row r="28" customFormat="false" ht="18" hidden="false" customHeight="true" outlineLevel="0" collapsed="false">
      <c r="B28" s="39"/>
      <c r="C28" s="40"/>
      <c r="D28" s="40"/>
      <c r="E28" s="40"/>
      <c r="F28" s="41"/>
      <c r="G28" s="42" t="str">
        <f aca="false">IF($B28="","",MONTH($B28))</f>
        <v/>
      </c>
      <c r="H28" s="42" t="str">
        <f aca="false">IF($B28="","",YEAR($B28))</f>
        <v/>
      </c>
    </row>
    <row r="29" customFormat="false" ht="18" hidden="false" customHeight="true" outlineLevel="0" collapsed="false">
      <c r="B29" s="39"/>
      <c r="C29" s="40"/>
      <c r="D29" s="40"/>
      <c r="E29" s="40"/>
      <c r="F29" s="41"/>
      <c r="G29" s="42" t="str">
        <f aca="false">IF($B29="","",MONTH($B29))</f>
        <v/>
      </c>
      <c r="H29" s="42" t="str">
        <f aca="false">IF($B29="","",YEAR($B29))</f>
        <v/>
      </c>
    </row>
    <row r="30" customFormat="false" ht="18" hidden="false" customHeight="true" outlineLevel="0" collapsed="false">
      <c r="B30" s="39"/>
      <c r="C30" s="40"/>
      <c r="D30" s="40"/>
      <c r="E30" s="40"/>
      <c r="F30" s="41"/>
      <c r="G30" s="42" t="str">
        <f aca="false">IF($B30="","",MONTH($B30))</f>
        <v/>
      </c>
      <c r="H30" s="42" t="str">
        <f aca="false">IF($B30="","",YEAR($B30))</f>
        <v/>
      </c>
    </row>
    <row r="31" customFormat="false" ht="18" hidden="false" customHeight="true" outlineLevel="0" collapsed="false">
      <c r="B31" s="39"/>
      <c r="C31" s="40"/>
      <c r="D31" s="40"/>
      <c r="E31" s="40"/>
      <c r="F31" s="41"/>
      <c r="G31" s="42" t="str">
        <f aca="false">IF($B31="","",MONTH($B31))</f>
        <v/>
      </c>
      <c r="H31" s="42" t="str">
        <f aca="false">IF($B31="","",YEAR($B31))</f>
        <v/>
      </c>
    </row>
    <row r="32" customFormat="false" ht="18" hidden="false" customHeight="true" outlineLevel="0" collapsed="false">
      <c r="B32" s="39"/>
      <c r="C32" s="40"/>
      <c r="D32" s="40"/>
      <c r="E32" s="40"/>
      <c r="F32" s="41"/>
      <c r="G32" s="42" t="str">
        <f aca="false">IF($B32="","",MONTH($B32))</f>
        <v/>
      </c>
      <c r="H32" s="42" t="str">
        <f aca="false">IF($B32="","",YEAR($B32))</f>
        <v/>
      </c>
    </row>
    <row r="33" customFormat="false" ht="18" hidden="false" customHeight="true" outlineLevel="0" collapsed="false">
      <c r="B33" s="39"/>
      <c r="C33" s="40"/>
      <c r="D33" s="40"/>
      <c r="E33" s="40"/>
      <c r="F33" s="41"/>
      <c r="G33" s="42" t="str">
        <f aca="false">IF($B33="","",MONTH($B33))</f>
        <v/>
      </c>
      <c r="H33" s="42" t="str">
        <f aca="false">IF($B33="","",YEAR($B33))</f>
        <v/>
      </c>
    </row>
    <row r="34" customFormat="false" ht="18" hidden="false" customHeight="true" outlineLevel="0" collapsed="false">
      <c r="B34" s="39"/>
      <c r="C34" s="40"/>
      <c r="D34" s="40"/>
      <c r="E34" s="40"/>
      <c r="F34" s="41"/>
      <c r="G34" s="42" t="str">
        <f aca="false">IF($B34="","",MONTH($B34))</f>
        <v/>
      </c>
      <c r="H34" s="42" t="str">
        <f aca="false">IF($B34="","",YEAR($B34))</f>
        <v/>
      </c>
    </row>
    <row r="35" customFormat="false" ht="18" hidden="false" customHeight="true" outlineLevel="0" collapsed="false">
      <c r="B35" s="39"/>
      <c r="C35" s="40"/>
      <c r="D35" s="40"/>
      <c r="E35" s="40"/>
      <c r="F35" s="41"/>
      <c r="G35" s="42" t="str">
        <f aca="false">IF($B35="","",MONTH($B35))</f>
        <v/>
      </c>
      <c r="H35" s="42" t="str">
        <f aca="false">IF($B35="","",YEAR($B35))</f>
        <v/>
      </c>
    </row>
    <row r="36" customFormat="false" ht="18" hidden="false" customHeight="true" outlineLevel="0" collapsed="false">
      <c r="B36" s="39"/>
      <c r="C36" s="40"/>
      <c r="D36" s="40"/>
      <c r="E36" s="40"/>
      <c r="F36" s="41"/>
      <c r="G36" s="42" t="str">
        <f aca="false">IF($B36="","",MONTH($B36))</f>
        <v/>
      </c>
      <c r="H36" s="42" t="str">
        <f aca="false">IF($B36="","",YEAR($B36))</f>
        <v/>
      </c>
    </row>
    <row r="37" customFormat="false" ht="18" hidden="false" customHeight="true" outlineLevel="0" collapsed="false">
      <c r="B37" s="39"/>
      <c r="C37" s="40"/>
      <c r="D37" s="40"/>
      <c r="E37" s="40"/>
      <c r="F37" s="41"/>
      <c r="G37" s="42" t="str">
        <f aca="false">IF($B37="","",MONTH($B37))</f>
        <v/>
      </c>
      <c r="H37" s="42" t="str">
        <f aca="false">IF($B37="","",YEAR($B37))</f>
        <v/>
      </c>
    </row>
    <row r="38" customFormat="false" ht="18" hidden="false" customHeight="true" outlineLevel="0" collapsed="false">
      <c r="B38" s="39"/>
      <c r="C38" s="40"/>
      <c r="D38" s="40"/>
      <c r="E38" s="40"/>
      <c r="F38" s="41"/>
      <c r="G38" s="42" t="str">
        <f aca="false">IF($B38="","",MONTH($B38))</f>
        <v/>
      </c>
      <c r="H38" s="42" t="str">
        <f aca="false">IF($B38="","",YEAR($B38))</f>
        <v/>
      </c>
    </row>
    <row r="39" customFormat="false" ht="18" hidden="false" customHeight="true" outlineLevel="0" collapsed="false">
      <c r="B39" s="39"/>
      <c r="C39" s="40"/>
      <c r="D39" s="40"/>
      <c r="E39" s="40"/>
      <c r="F39" s="41"/>
      <c r="G39" s="42" t="str">
        <f aca="false">IF($B39="","",MONTH($B39))</f>
        <v/>
      </c>
      <c r="H39" s="42" t="str">
        <f aca="false">IF($B39="","",YEAR($B39))</f>
        <v/>
      </c>
    </row>
    <row r="40" customFormat="false" ht="18" hidden="false" customHeight="true" outlineLevel="0" collapsed="false">
      <c r="B40" s="39"/>
      <c r="C40" s="40"/>
      <c r="D40" s="40"/>
      <c r="E40" s="40"/>
      <c r="F40" s="41"/>
      <c r="G40" s="42" t="str">
        <f aca="false">IF($B40="","",MONTH($B40))</f>
        <v/>
      </c>
      <c r="H40" s="42" t="str">
        <f aca="false">IF($B40="","",YEAR($B40))</f>
        <v/>
      </c>
    </row>
    <row r="41" customFormat="false" ht="18" hidden="false" customHeight="true" outlineLevel="0" collapsed="false">
      <c r="B41" s="39"/>
      <c r="C41" s="40"/>
      <c r="D41" s="40"/>
      <c r="E41" s="40"/>
      <c r="F41" s="41"/>
      <c r="G41" s="42" t="str">
        <f aca="false">IF($B41="","",MONTH($B41))</f>
        <v/>
      </c>
      <c r="H41" s="42" t="str">
        <f aca="false">IF($B41="","",YEAR($B41))</f>
        <v/>
      </c>
    </row>
    <row r="42" customFormat="false" ht="18" hidden="false" customHeight="true" outlineLevel="0" collapsed="false">
      <c r="B42" s="39"/>
      <c r="C42" s="40"/>
      <c r="D42" s="40"/>
      <c r="E42" s="40"/>
      <c r="F42" s="41"/>
      <c r="G42" s="42" t="str">
        <f aca="false">IF($B42="","",MONTH($B42))</f>
        <v/>
      </c>
      <c r="H42" s="42" t="str">
        <f aca="false">IF($B42="","",YEAR($B42))</f>
        <v/>
      </c>
    </row>
    <row r="43" customFormat="false" ht="18" hidden="false" customHeight="true" outlineLevel="0" collapsed="false">
      <c r="B43" s="39"/>
      <c r="C43" s="40"/>
      <c r="D43" s="40"/>
      <c r="E43" s="40"/>
      <c r="F43" s="41"/>
      <c r="G43" s="42" t="str">
        <f aca="false">IF($B43="","",MONTH($B43))</f>
        <v/>
      </c>
      <c r="H43" s="42" t="str">
        <f aca="false">IF($B43="","",YEAR($B43))</f>
        <v/>
      </c>
    </row>
    <row r="44" customFormat="false" ht="18" hidden="false" customHeight="true" outlineLevel="0" collapsed="false">
      <c r="B44" s="39"/>
      <c r="C44" s="40"/>
      <c r="D44" s="40"/>
      <c r="E44" s="40"/>
      <c r="F44" s="41"/>
      <c r="G44" s="42" t="str">
        <f aca="false">IF($B44="","",MONTH($B44))</f>
        <v/>
      </c>
      <c r="H44" s="42" t="str">
        <f aca="false">IF($B44="","",YEAR($B44))</f>
        <v/>
      </c>
    </row>
    <row r="45" customFormat="false" ht="18" hidden="false" customHeight="true" outlineLevel="0" collapsed="false">
      <c r="B45" s="39"/>
      <c r="C45" s="40"/>
      <c r="D45" s="40"/>
      <c r="E45" s="40"/>
      <c r="F45" s="41"/>
      <c r="G45" s="42" t="str">
        <f aca="false">IF($B45="","",MONTH($B45))</f>
        <v/>
      </c>
      <c r="H45" s="42" t="str">
        <f aca="false">IF($B45="","",YEAR($B45))</f>
        <v/>
      </c>
    </row>
    <row r="46" customFormat="false" ht="18" hidden="false" customHeight="true" outlineLevel="0" collapsed="false">
      <c r="B46" s="39"/>
      <c r="C46" s="40"/>
      <c r="D46" s="40"/>
      <c r="E46" s="40"/>
      <c r="F46" s="41"/>
      <c r="G46" s="42" t="str">
        <f aca="false">IF($B46="","",MONTH($B46))</f>
        <v/>
      </c>
      <c r="H46" s="42" t="str">
        <f aca="false">IF($B46="","",YEAR($B46))</f>
        <v/>
      </c>
    </row>
    <row r="47" customFormat="false" ht="18" hidden="false" customHeight="true" outlineLevel="0" collapsed="false">
      <c r="B47" s="39"/>
      <c r="C47" s="40"/>
      <c r="D47" s="40"/>
      <c r="E47" s="40"/>
      <c r="F47" s="41"/>
      <c r="G47" s="42" t="str">
        <f aca="false">IF($B47="","",MONTH($B47))</f>
        <v/>
      </c>
      <c r="H47" s="42" t="str">
        <f aca="false">IF($B47="","",YEAR($B47))</f>
        <v/>
      </c>
    </row>
    <row r="48" customFormat="false" ht="18" hidden="false" customHeight="true" outlineLevel="0" collapsed="false">
      <c r="B48" s="39"/>
      <c r="C48" s="40"/>
      <c r="D48" s="40"/>
      <c r="E48" s="40"/>
      <c r="F48" s="41"/>
      <c r="G48" s="42" t="str">
        <f aca="false">IF($B48="","",MONTH($B48))</f>
        <v/>
      </c>
      <c r="H48" s="42" t="str">
        <f aca="false">IF($B48="","",YEAR($B48))</f>
        <v/>
      </c>
    </row>
    <row r="49" customFormat="false" ht="18" hidden="false" customHeight="true" outlineLevel="0" collapsed="false">
      <c r="B49" s="39"/>
      <c r="C49" s="40"/>
      <c r="D49" s="40"/>
      <c r="E49" s="40"/>
      <c r="F49" s="41"/>
      <c r="G49" s="42" t="str">
        <f aca="false">IF($B49="","",MONTH($B49))</f>
        <v/>
      </c>
      <c r="H49" s="42" t="str">
        <f aca="false">IF($B49="","",YEAR($B49))</f>
        <v/>
      </c>
    </row>
    <row r="50" customFormat="false" ht="18" hidden="false" customHeight="true" outlineLevel="0" collapsed="false">
      <c r="B50" s="39"/>
      <c r="C50" s="40"/>
      <c r="D50" s="40"/>
      <c r="E50" s="40"/>
      <c r="F50" s="41"/>
      <c r="G50" s="42" t="str">
        <f aca="false">IF($B50="","",MONTH($B50))</f>
        <v/>
      </c>
      <c r="H50" s="42" t="str">
        <f aca="false">IF($B50="","",YEAR($B50))</f>
        <v/>
      </c>
    </row>
    <row r="51" customFormat="false" ht="18" hidden="false" customHeight="true" outlineLevel="0" collapsed="false">
      <c r="B51" s="39"/>
      <c r="C51" s="40"/>
      <c r="D51" s="40"/>
      <c r="E51" s="40"/>
      <c r="F51" s="41"/>
      <c r="G51" s="42" t="str">
        <f aca="false">IF($B51="","",MONTH($B51))</f>
        <v/>
      </c>
      <c r="H51" s="42" t="str">
        <f aca="false">IF($B51="","",YEAR($B51))</f>
        <v/>
      </c>
    </row>
    <row r="52" customFormat="false" ht="18" hidden="false" customHeight="true" outlineLevel="0" collapsed="false">
      <c r="B52" s="39"/>
      <c r="C52" s="40"/>
      <c r="D52" s="40"/>
      <c r="E52" s="40"/>
      <c r="F52" s="41"/>
      <c r="G52" s="42" t="str">
        <f aca="false">IF($B52="","",MONTH($B52))</f>
        <v/>
      </c>
      <c r="H52" s="42" t="str">
        <f aca="false">IF($B52="","",YEAR($B52))</f>
        <v/>
      </c>
    </row>
    <row r="53" customFormat="false" ht="18" hidden="false" customHeight="true" outlineLevel="0" collapsed="false">
      <c r="B53" s="39"/>
      <c r="C53" s="40"/>
      <c r="D53" s="40"/>
      <c r="E53" s="40"/>
      <c r="F53" s="41"/>
      <c r="G53" s="42" t="str">
        <f aca="false">IF($B53="","",MONTH($B53))</f>
        <v/>
      </c>
      <c r="H53" s="42" t="str">
        <f aca="false">IF($B53="","",YEAR($B53))</f>
        <v/>
      </c>
    </row>
    <row r="54" customFormat="false" ht="18" hidden="false" customHeight="true" outlineLevel="0" collapsed="false">
      <c r="B54" s="39"/>
      <c r="C54" s="40"/>
      <c r="D54" s="40"/>
      <c r="E54" s="40"/>
      <c r="F54" s="41"/>
      <c r="G54" s="42" t="str">
        <f aca="false">IF($B54="","",MONTH($B54))</f>
        <v/>
      </c>
      <c r="H54" s="42" t="str">
        <f aca="false">IF($B54="","",YEAR($B54))</f>
        <v/>
      </c>
    </row>
    <row r="55" customFormat="false" ht="18" hidden="false" customHeight="true" outlineLevel="0" collapsed="false">
      <c r="B55" s="39"/>
      <c r="C55" s="40"/>
      <c r="D55" s="40"/>
      <c r="E55" s="40"/>
      <c r="F55" s="41"/>
      <c r="G55" s="42" t="str">
        <f aca="false">IF($B55="","",MONTH($B55))</f>
        <v/>
      </c>
      <c r="H55" s="42" t="str">
        <f aca="false">IF($B55="","",YEAR($B55))</f>
        <v/>
      </c>
    </row>
    <row r="56" customFormat="false" ht="18" hidden="false" customHeight="true" outlineLevel="0" collapsed="false">
      <c r="B56" s="39"/>
      <c r="C56" s="40"/>
      <c r="D56" s="40"/>
      <c r="E56" s="40"/>
      <c r="F56" s="41"/>
      <c r="G56" s="42" t="str">
        <f aca="false">IF($B56="","",MONTH($B56))</f>
        <v/>
      </c>
      <c r="H56" s="42" t="str">
        <f aca="false">IF($B56="","",YEAR($B56))</f>
        <v/>
      </c>
    </row>
    <row r="57" customFormat="false" ht="18" hidden="false" customHeight="true" outlineLevel="0" collapsed="false">
      <c r="B57" s="39"/>
      <c r="C57" s="40"/>
      <c r="D57" s="40"/>
      <c r="E57" s="40"/>
      <c r="F57" s="41"/>
      <c r="G57" s="42" t="str">
        <f aca="false">IF($B57="","",MONTH($B57))</f>
        <v/>
      </c>
      <c r="H57" s="42" t="str">
        <f aca="false">IF($B57="","",YEAR($B57))</f>
        <v/>
      </c>
    </row>
    <row r="58" customFormat="false" ht="18" hidden="false" customHeight="true" outlineLevel="0" collapsed="false">
      <c r="B58" s="39"/>
      <c r="C58" s="40"/>
      <c r="D58" s="40"/>
      <c r="E58" s="40"/>
      <c r="F58" s="41"/>
      <c r="G58" s="42" t="str">
        <f aca="false">IF($B58="","",MONTH($B58))</f>
        <v/>
      </c>
      <c r="H58" s="42" t="str">
        <f aca="false">IF($B58="","",YEAR($B58))</f>
        <v/>
      </c>
    </row>
    <row r="59" customFormat="false" ht="18" hidden="false" customHeight="true" outlineLevel="0" collapsed="false">
      <c r="B59" s="39"/>
      <c r="C59" s="40"/>
      <c r="D59" s="40"/>
      <c r="E59" s="40"/>
      <c r="F59" s="41"/>
      <c r="G59" s="42" t="str">
        <f aca="false">IF($B59="","",MONTH($B59))</f>
        <v/>
      </c>
      <c r="H59" s="42" t="str">
        <f aca="false">IF($B59="","",YEAR($B59))</f>
        <v/>
      </c>
    </row>
    <row r="60" customFormat="false" ht="18" hidden="false" customHeight="true" outlineLevel="0" collapsed="false">
      <c r="B60" s="39"/>
      <c r="C60" s="40"/>
      <c r="D60" s="40"/>
      <c r="E60" s="40"/>
      <c r="F60" s="41"/>
      <c r="G60" s="42" t="str">
        <f aca="false">IF($B60="","",MONTH($B60))</f>
        <v/>
      </c>
      <c r="H60" s="42" t="str">
        <f aca="false">IF($B60="","",YEAR($B60))</f>
        <v/>
      </c>
    </row>
    <row r="61" customFormat="false" ht="18" hidden="false" customHeight="true" outlineLevel="0" collapsed="false">
      <c r="B61" s="39"/>
      <c r="C61" s="40"/>
      <c r="D61" s="40"/>
      <c r="E61" s="40"/>
      <c r="F61" s="41"/>
      <c r="G61" s="42" t="str">
        <f aca="false">IF($B61="","",MONTH($B61))</f>
        <v/>
      </c>
      <c r="H61" s="42" t="str">
        <f aca="false">IF($B61="","",YEAR($B61))</f>
        <v/>
      </c>
    </row>
    <row r="62" customFormat="false" ht="18" hidden="false" customHeight="true" outlineLevel="0" collapsed="false">
      <c r="B62" s="39"/>
      <c r="C62" s="40"/>
      <c r="D62" s="40"/>
      <c r="E62" s="40"/>
      <c r="F62" s="41"/>
      <c r="G62" s="42" t="str">
        <f aca="false">IF($B62="","",MONTH($B62))</f>
        <v/>
      </c>
      <c r="H62" s="42" t="str">
        <f aca="false">IF($B62="","",YEAR($B62))</f>
        <v/>
      </c>
    </row>
    <row r="63" customFormat="false" ht="18" hidden="false" customHeight="true" outlineLevel="0" collapsed="false">
      <c r="B63" s="39"/>
      <c r="C63" s="40"/>
      <c r="D63" s="40"/>
      <c r="E63" s="40"/>
      <c r="F63" s="41"/>
      <c r="G63" s="42" t="str">
        <f aca="false">IF($B63="","",MONTH($B63))</f>
        <v/>
      </c>
      <c r="H63" s="42" t="str">
        <f aca="false">IF($B63="","",YEAR($B63))</f>
        <v/>
      </c>
    </row>
    <row r="64" customFormat="false" ht="18" hidden="false" customHeight="true" outlineLevel="0" collapsed="false">
      <c r="B64" s="39"/>
      <c r="C64" s="40"/>
      <c r="D64" s="40"/>
      <c r="E64" s="40"/>
      <c r="F64" s="41"/>
      <c r="G64" s="42" t="str">
        <f aca="false">IF($B64="","",MONTH($B64))</f>
        <v/>
      </c>
      <c r="H64" s="42" t="str">
        <f aca="false">IF($B64="","",YEAR($B64))</f>
        <v/>
      </c>
    </row>
    <row r="65" customFormat="false" ht="18" hidden="false" customHeight="true" outlineLevel="0" collapsed="false">
      <c r="B65" s="39"/>
      <c r="C65" s="40"/>
      <c r="D65" s="40"/>
      <c r="E65" s="40"/>
      <c r="F65" s="41"/>
      <c r="G65" s="42" t="str">
        <f aca="false">IF($B65="","",MONTH($B65))</f>
        <v/>
      </c>
      <c r="H65" s="42" t="str">
        <f aca="false">IF($B65="","",YEAR($B65))</f>
        <v/>
      </c>
    </row>
    <row r="66" customFormat="false" ht="18" hidden="false" customHeight="true" outlineLevel="0" collapsed="false">
      <c r="B66" s="39"/>
      <c r="C66" s="40"/>
      <c r="D66" s="40"/>
      <c r="E66" s="40"/>
      <c r="F66" s="41"/>
      <c r="G66" s="42" t="str">
        <f aca="false">IF($B66="","",MONTH($B66))</f>
        <v/>
      </c>
      <c r="H66" s="42" t="str">
        <f aca="false">IF($B66="","",YEAR($B66))</f>
        <v/>
      </c>
    </row>
    <row r="67" customFormat="false" ht="18" hidden="false" customHeight="true" outlineLevel="0" collapsed="false">
      <c r="B67" s="39"/>
      <c r="C67" s="40"/>
      <c r="D67" s="40"/>
      <c r="E67" s="40"/>
      <c r="F67" s="41"/>
      <c r="G67" s="42" t="str">
        <f aca="false">IF($B67="","",MONTH($B67))</f>
        <v/>
      </c>
      <c r="H67" s="42" t="str">
        <f aca="false">IF($B67="","",YEAR($B67))</f>
        <v/>
      </c>
    </row>
    <row r="68" customFormat="false" ht="18" hidden="false" customHeight="true" outlineLevel="0" collapsed="false">
      <c r="B68" s="39"/>
      <c r="C68" s="40"/>
      <c r="D68" s="40"/>
      <c r="E68" s="40"/>
      <c r="F68" s="41"/>
      <c r="G68" s="42" t="str">
        <f aca="false">IF($B68="","",MONTH($B68))</f>
        <v/>
      </c>
      <c r="H68" s="42" t="str">
        <f aca="false">IF($B68="","",YEAR($B68))</f>
        <v/>
      </c>
    </row>
    <row r="69" customFormat="false" ht="18" hidden="false" customHeight="true" outlineLevel="0" collapsed="false">
      <c r="B69" s="39"/>
      <c r="C69" s="40"/>
      <c r="D69" s="40"/>
      <c r="E69" s="40"/>
      <c r="F69" s="41"/>
      <c r="G69" s="42" t="str">
        <f aca="false">IF($B69="","",MONTH($B69))</f>
        <v/>
      </c>
      <c r="H69" s="42" t="str">
        <f aca="false">IF($B69="","",YEAR($B69))</f>
        <v/>
      </c>
    </row>
    <row r="70" customFormat="false" ht="18" hidden="false" customHeight="true" outlineLevel="0" collapsed="false">
      <c r="B70" s="39"/>
      <c r="C70" s="40"/>
      <c r="D70" s="40"/>
      <c r="E70" s="40"/>
      <c r="F70" s="41"/>
      <c r="G70" s="42" t="str">
        <f aca="false">IF($B70="","",MONTH($B70))</f>
        <v/>
      </c>
      <c r="H70" s="42" t="str">
        <f aca="false">IF($B70="","",YEAR($B70))</f>
        <v/>
      </c>
    </row>
    <row r="71" customFormat="false" ht="18" hidden="false" customHeight="true" outlineLevel="0" collapsed="false">
      <c r="B71" s="39"/>
      <c r="C71" s="40"/>
      <c r="D71" s="40"/>
      <c r="E71" s="40"/>
      <c r="F71" s="41"/>
      <c r="G71" s="42" t="str">
        <f aca="false">IF($B71="","",MONTH($B71))</f>
        <v/>
      </c>
      <c r="H71" s="42" t="str">
        <f aca="false">IF($B71="","",YEAR($B71))</f>
        <v/>
      </c>
    </row>
    <row r="72" customFormat="false" ht="18" hidden="false" customHeight="true" outlineLevel="0" collapsed="false">
      <c r="B72" s="39"/>
      <c r="C72" s="40"/>
      <c r="D72" s="40"/>
      <c r="E72" s="40"/>
      <c r="F72" s="41"/>
      <c r="G72" s="42" t="str">
        <f aca="false">IF($B72="","",MONTH($B72))</f>
        <v/>
      </c>
      <c r="H72" s="42" t="str">
        <f aca="false">IF($B72="","",YEAR($B72))</f>
        <v/>
      </c>
    </row>
    <row r="73" customFormat="false" ht="18" hidden="false" customHeight="true" outlineLevel="0" collapsed="false">
      <c r="B73" s="39"/>
      <c r="C73" s="40"/>
      <c r="D73" s="40"/>
      <c r="E73" s="40"/>
      <c r="F73" s="41"/>
      <c r="G73" s="42" t="str">
        <f aca="false">IF($B73="","",MONTH($B73))</f>
        <v/>
      </c>
      <c r="H73" s="42" t="str">
        <f aca="false">IF($B73="","",YEAR($B73))</f>
        <v/>
      </c>
    </row>
    <row r="74" customFormat="false" ht="18" hidden="false" customHeight="true" outlineLevel="0" collapsed="false">
      <c r="B74" s="39"/>
      <c r="C74" s="40"/>
      <c r="D74" s="40"/>
      <c r="E74" s="40"/>
      <c r="F74" s="41"/>
      <c r="G74" s="42" t="str">
        <f aca="false">IF($B74="","",MONTH($B74))</f>
        <v/>
      </c>
      <c r="H74" s="42" t="str">
        <f aca="false">IF($B74="","",YEAR($B74))</f>
        <v/>
      </c>
    </row>
    <row r="75" customFormat="false" ht="18" hidden="false" customHeight="true" outlineLevel="0" collapsed="false">
      <c r="B75" s="39"/>
      <c r="C75" s="40"/>
      <c r="D75" s="40"/>
      <c r="E75" s="40"/>
      <c r="F75" s="41"/>
      <c r="G75" s="42" t="str">
        <f aca="false">IF($B75="","",MONTH($B75))</f>
        <v/>
      </c>
      <c r="H75" s="42" t="str">
        <f aca="false">IF($B75="","",YEAR($B75))</f>
        <v/>
      </c>
    </row>
    <row r="76" customFormat="false" ht="18" hidden="false" customHeight="true" outlineLevel="0" collapsed="false">
      <c r="B76" s="39"/>
      <c r="C76" s="40"/>
      <c r="D76" s="40"/>
      <c r="E76" s="40"/>
      <c r="F76" s="41"/>
      <c r="G76" s="42" t="str">
        <f aca="false">IF($B76="","",MONTH($B76))</f>
        <v/>
      </c>
      <c r="H76" s="42" t="str">
        <f aca="false">IF($B76="","",YEAR($B76))</f>
        <v/>
      </c>
    </row>
    <row r="77" customFormat="false" ht="18" hidden="false" customHeight="true" outlineLevel="0" collapsed="false">
      <c r="B77" s="39"/>
      <c r="C77" s="40"/>
      <c r="D77" s="40"/>
      <c r="E77" s="40"/>
      <c r="F77" s="41"/>
      <c r="G77" s="42" t="str">
        <f aca="false">IF($B77="","",MONTH($B77))</f>
        <v/>
      </c>
      <c r="H77" s="42" t="str">
        <f aca="false">IF($B77="","",YEAR($B77))</f>
        <v/>
      </c>
    </row>
    <row r="78" customFormat="false" ht="18" hidden="false" customHeight="true" outlineLevel="0" collapsed="false">
      <c r="B78" s="39"/>
      <c r="C78" s="40"/>
      <c r="D78" s="40"/>
      <c r="E78" s="40"/>
      <c r="F78" s="41"/>
      <c r="G78" s="42" t="str">
        <f aca="false">IF($B78="","",MONTH($B78))</f>
        <v/>
      </c>
      <c r="H78" s="42" t="str">
        <f aca="false">IF($B78="","",YEAR($B78))</f>
        <v/>
      </c>
    </row>
    <row r="79" customFormat="false" ht="18" hidden="false" customHeight="true" outlineLevel="0" collapsed="false">
      <c r="B79" s="39"/>
      <c r="C79" s="40"/>
      <c r="D79" s="40"/>
      <c r="E79" s="40"/>
      <c r="F79" s="41"/>
      <c r="G79" s="42" t="str">
        <f aca="false">IF($B79="","",MONTH($B79))</f>
        <v/>
      </c>
      <c r="H79" s="42" t="str">
        <f aca="false">IF($B79="","",YEAR($B79))</f>
        <v/>
      </c>
    </row>
    <row r="80" customFormat="false" ht="18" hidden="false" customHeight="true" outlineLevel="0" collapsed="false">
      <c r="B80" s="39"/>
      <c r="C80" s="40"/>
      <c r="D80" s="40"/>
      <c r="E80" s="40"/>
      <c r="F80" s="41"/>
      <c r="G80" s="42" t="str">
        <f aca="false">IF($B80="","",MONTH($B80))</f>
        <v/>
      </c>
      <c r="H80" s="42" t="str">
        <f aca="false">IF($B80="","",YEAR($B80))</f>
        <v/>
      </c>
    </row>
    <row r="81" customFormat="false" ht="18" hidden="false" customHeight="true" outlineLevel="0" collapsed="false">
      <c r="B81" s="39"/>
      <c r="C81" s="40"/>
      <c r="D81" s="40"/>
      <c r="E81" s="40"/>
      <c r="F81" s="41"/>
      <c r="G81" s="42" t="str">
        <f aca="false">IF($B81="","",MONTH($B81))</f>
        <v/>
      </c>
      <c r="H81" s="42" t="str">
        <f aca="false">IF($B81="","",YEAR($B81))</f>
        <v/>
      </c>
    </row>
    <row r="82" customFormat="false" ht="18" hidden="false" customHeight="true" outlineLevel="0" collapsed="false">
      <c r="B82" s="39"/>
      <c r="C82" s="40"/>
      <c r="D82" s="40"/>
      <c r="E82" s="40"/>
      <c r="F82" s="41"/>
      <c r="G82" s="42" t="str">
        <f aca="false">IF($B82="","",MONTH($B82))</f>
        <v/>
      </c>
      <c r="H82" s="42" t="str">
        <f aca="false">IF($B82="","",YEAR($B82))</f>
        <v/>
      </c>
    </row>
    <row r="83" customFormat="false" ht="18" hidden="false" customHeight="true" outlineLevel="0" collapsed="false">
      <c r="B83" s="39"/>
      <c r="C83" s="40"/>
      <c r="D83" s="40"/>
      <c r="E83" s="40"/>
      <c r="F83" s="41"/>
      <c r="G83" s="42" t="str">
        <f aca="false">IF($B83="","",MONTH($B83))</f>
        <v/>
      </c>
      <c r="H83" s="42" t="str">
        <f aca="false">IF($B83="","",YEAR($B83))</f>
        <v/>
      </c>
    </row>
    <row r="84" customFormat="false" ht="18" hidden="false" customHeight="true" outlineLevel="0" collapsed="false">
      <c r="B84" s="39"/>
      <c r="C84" s="40"/>
      <c r="D84" s="40"/>
      <c r="E84" s="40"/>
      <c r="F84" s="41"/>
      <c r="G84" s="42" t="str">
        <f aca="false">IF($B84="","",MONTH($B84))</f>
        <v/>
      </c>
      <c r="H84" s="42" t="str">
        <f aca="false">IF($B84="","",YEAR($B84))</f>
        <v/>
      </c>
    </row>
    <row r="85" customFormat="false" ht="18" hidden="false" customHeight="true" outlineLevel="0" collapsed="false">
      <c r="B85" s="39"/>
      <c r="C85" s="40"/>
      <c r="D85" s="40"/>
      <c r="E85" s="40"/>
      <c r="F85" s="41"/>
      <c r="G85" s="42" t="str">
        <f aca="false">IF($B85="","",MONTH($B85))</f>
        <v/>
      </c>
      <c r="H85" s="42" t="str">
        <f aca="false">IF($B85="","",YEAR($B85))</f>
        <v/>
      </c>
    </row>
    <row r="86" customFormat="false" ht="18" hidden="false" customHeight="true" outlineLevel="0" collapsed="false">
      <c r="B86" s="39"/>
      <c r="C86" s="40"/>
      <c r="D86" s="40"/>
      <c r="E86" s="40"/>
      <c r="F86" s="41"/>
      <c r="G86" s="42" t="str">
        <f aca="false">IF($B86="","",MONTH($B86))</f>
        <v/>
      </c>
      <c r="H86" s="42" t="str">
        <f aca="false">IF($B86="","",YEAR($B86))</f>
        <v/>
      </c>
    </row>
    <row r="87" customFormat="false" ht="18" hidden="false" customHeight="true" outlineLevel="0" collapsed="false">
      <c r="B87" s="39"/>
      <c r="C87" s="40"/>
      <c r="D87" s="40"/>
      <c r="E87" s="40"/>
      <c r="F87" s="41"/>
      <c r="G87" s="42" t="str">
        <f aca="false">IF($B87="","",MONTH($B87))</f>
        <v/>
      </c>
      <c r="H87" s="42" t="str">
        <f aca="false">IF($B87="","",YEAR($B87))</f>
        <v/>
      </c>
    </row>
    <row r="88" customFormat="false" ht="18" hidden="false" customHeight="true" outlineLevel="0" collapsed="false">
      <c r="B88" s="39"/>
      <c r="C88" s="40"/>
      <c r="D88" s="40"/>
      <c r="E88" s="40"/>
      <c r="F88" s="41"/>
      <c r="G88" s="42" t="str">
        <f aca="false">IF($B88="","",MONTH($B88))</f>
        <v/>
      </c>
      <c r="H88" s="42" t="str">
        <f aca="false">IF($B88="","",YEAR($B88))</f>
        <v/>
      </c>
    </row>
    <row r="89" customFormat="false" ht="18" hidden="false" customHeight="true" outlineLevel="0" collapsed="false">
      <c r="B89" s="39"/>
      <c r="C89" s="40"/>
      <c r="D89" s="40"/>
      <c r="E89" s="40"/>
      <c r="F89" s="41"/>
      <c r="G89" s="42" t="str">
        <f aca="false">IF($B89="","",MONTH($B89))</f>
        <v/>
      </c>
      <c r="H89" s="42" t="str">
        <f aca="false">IF($B89="","",YEAR($B89))</f>
        <v/>
      </c>
    </row>
    <row r="90" customFormat="false" ht="18" hidden="false" customHeight="true" outlineLevel="0" collapsed="false">
      <c r="B90" s="39"/>
      <c r="C90" s="40"/>
      <c r="D90" s="40"/>
      <c r="E90" s="40"/>
      <c r="F90" s="41"/>
      <c r="G90" s="42" t="str">
        <f aca="false">IF($B90="","",MONTH($B90))</f>
        <v/>
      </c>
      <c r="H90" s="42" t="str">
        <f aca="false">IF($B90="","",YEAR($B90))</f>
        <v/>
      </c>
    </row>
    <row r="91" customFormat="false" ht="18" hidden="false" customHeight="true" outlineLevel="0" collapsed="false">
      <c r="B91" s="39"/>
      <c r="C91" s="40"/>
      <c r="D91" s="40"/>
      <c r="E91" s="40"/>
      <c r="F91" s="41"/>
      <c r="G91" s="42" t="str">
        <f aca="false">IF($B91="","",MONTH($B91))</f>
        <v/>
      </c>
      <c r="H91" s="42" t="str">
        <f aca="false">IF($B91="","",YEAR($B91))</f>
        <v/>
      </c>
    </row>
    <row r="92" customFormat="false" ht="18" hidden="false" customHeight="true" outlineLevel="0" collapsed="false">
      <c r="B92" s="39"/>
      <c r="C92" s="40"/>
      <c r="D92" s="40"/>
      <c r="E92" s="40"/>
      <c r="F92" s="41"/>
      <c r="G92" s="42" t="str">
        <f aca="false">IF($B92="","",MONTH($B92))</f>
        <v/>
      </c>
      <c r="H92" s="42" t="str">
        <f aca="false">IF($B92="","",YEAR($B92))</f>
        <v/>
      </c>
    </row>
    <row r="93" customFormat="false" ht="18" hidden="false" customHeight="true" outlineLevel="0" collapsed="false">
      <c r="B93" s="39"/>
      <c r="C93" s="40"/>
      <c r="D93" s="40"/>
      <c r="E93" s="40"/>
      <c r="F93" s="41"/>
      <c r="G93" s="42" t="str">
        <f aca="false">IF($B93="","",MONTH($B93))</f>
        <v/>
      </c>
      <c r="H93" s="42" t="str">
        <f aca="false">IF($B93="","",YEAR($B93))</f>
        <v/>
      </c>
    </row>
    <row r="94" customFormat="false" ht="18" hidden="false" customHeight="true" outlineLevel="0" collapsed="false">
      <c r="B94" s="39"/>
      <c r="C94" s="40"/>
      <c r="D94" s="40"/>
      <c r="E94" s="40"/>
      <c r="F94" s="41"/>
      <c r="G94" s="42" t="str">
        <f aca="false">IF($B94="","",MONTH($B94))</f>
        <v/>
      </c>
      <c r="H94" s="42" t="str">
        <f aca="false">IF($B94="","",YEAR($B94))</f>
        <v/>
      </c>
    </row>
    <row r="95" customFormat="false" ht="18" hidden="false" customHeight="true" outlineLevel="0" collapsed="false">
      <c r="B95" s="39"/>
      <c r="C95" s="40"/>
      <c r="D95" s="40"/>
      <c r="E95" s="40"/>
      <c r="F95" s="41"/>
      <c r="G95" s="42" t="str">
        <f aca="false">IF($B95="","",MONTH($B95))</f>
        <v/>
      </c>
      <c r="H95" s="42" t="str">
        <f aca="false">IF($B95="","",YEAR($B95))</f>
        <v/>
      </c>
    </row>
    <row r="96" customFormat="false" ht="18" hidden="false" customHeight="true" outlineLevel="0" collapsed="false">
      <c r="B96" s="39"/>
      <c r="C96" s="40"/>
      <c r="D96" s="40"/>
      <c r="E96" s="40"/>
      <c r="F96" s="41"/>
      <c r="G96" s="42" t="str">
        <f aca="false">IF($B96="","",MONTH($B96))</f>
        <v/>
      </c>
      <c r="H96" s="42" t="str">
        <f aca="false">IF($B96="","",YEAR($B96))</f>
        <v/>
      </c>
    </row>
    <row r="97" customFormat="false" ht="18" hidden="false" customHeight="true" outlineLevel="0" collapsed="false">
      <c r="B97" s="39"/>
      <c r="C97" s="40"/>
      <c r="D97" s="40"/>
      <c r="E97" s="40"/>
      <c r="F97" s="41"/>
      <c r="G97" s="42" t="str">
        <f aca="false">IF($B97="","",MONTH($B97))</f>
        <v/>
      </c>
      <c r="H97" s="42" t="str">
        <f aca="false">IF($B97="","",YEAR($B97))</f>
        <v/>
      </c>
    </row>
    <row r="98" customFormat="false" ht="18" hidden="false" customHeight="true" outlineLevel="0" collapsed="false">
      <c r="B98" s="39"/>
      <c r="C98" s="40"/>
      <c r="D98" s="40"/>
      <c r="E98" s="40"/>
      <c r="F98" s="41"/>
      <c r="G98" s="42" t="str">
        <f aca="false">IF($B98="","",MONTH($B98))</f>
        <v/>
      </c>
      <c r="H98" s="42" t="str">
        <f aca="false">IF($B98="","",YEAR($B98))</f>
        <v/>
      </c>
    </row>
    <row r="99" customFormat="false" ht="18" hidden="false" customHeight="true" outlineLevel="0" collapsed="false">
      <c r="B99" s="39"/>
      <c r="C99" s="40"/>
      <c r="D99" s="40"/>
      <c r="E99" s="40"/>
      <c r="F99" s="41"/>
      <c r="G99" s="42" t="str">
        <f aca="false">IF($B99="","",MONTH($B99))</f>
        <v/>
      </c>
      <c r="H99" s="42" t="str">
        <f aca="false">IF($B99="","",YEAR($B99))</f>
        <v/>
      </c>
    </row>
    <row r="100" customFormat="false" ht="18" hidden="false" customHeight="true" outlineLevel="0" collapsed="false">
      <c r="B100" s="39"/>
      <c r="C100" s="40"/>
      <c r="D100" s="40"/>
      <c r="E100" s="40"/>
      <c r="F100" s="41"/>
      <c r="G100" s="42" t="str">
        <f aca="false">IF($B100="","",MONTH($B100))</f>
        <v/>
      </c>
      <c r="H100" s="42" t="str">
        <f aca="false">IF($B100="","",YEAR($B100))</f>
        <v/>
      </c>
    </row>
    <row r="101" customFormat="false" ht="18" hidden="false" customHeight="true" outlineLevel="0" collapsed="false">
      <c r="B101" s="39"/>
      <c r="C101" s="40"/>
      <c r="D101" s="40"/>
      <c r="E101" s="40"/>
      <c r="F101" s="41"/>
      <c r="G101" s="42" t="str">
        <f aca="false">IF($B101="","",MONTH($B101))</f>
        <v/>
      </c>
      <c r="H101" s="42" t="str">
        <f aca="false">IF($B101="","",YEAR($B101))</f>
        <v/>
      </c>
    </row>
    <row r="102" customFormat="false" ht="18" hidden="false" customHeight="true" outlineLevel="0" collapsed="false">
      <c r="B102" s="39"/>
      <c r="C102" s="40"/>
      <c r="D102" s="40"/>
      <c r="E102" s="40"/>
      <c r="F102" s="41"/>
      <c r="G102" s="42" t="str">
        <f aca="false">IF($B102="","",MONTH($B102))</f>
        <v/>
      </c>
      <c r="H102" s="42" t="str">
        <f aca="false">IF($B102="","",YEAR($B102))</f>
        <v/>
      </c>
    </row>
    <row r="103" customFormat="false" ht="18" hidden="false" customHeight="true" outlineLevel="0" collapsed="false">
      <c r="B103" s="39"/>
      <c r="C103" s="40"/>
      <c r="D103" s="40"/>
      <c r="E103" s="40"/>
      <c r="F103" s="41"/>
      <c r="G103" s="42" t="str">
        <f aca="false">IF($B103="","",MONTH($B103))</f>
        <v/>
      </c>
      <c r="H103" s="42" t="str">
        <f aca="false">IF($B103="","",YEAR($B103))</f>
        <v/>
      </c>
    </row>
    <row r="104" customFormat="false" ht="18" hidden="false" customHeight="true" outlineLevel="0" collapsed="false">
      <c r="B104" s="39"/>
      <c r="C104" s="40"/>
      <c r="D104" s="40"/>
      <c r="E104" s="40"/>
      <c r="F104" s="41"/>
      <c r="G104" s="42" t="str">
        <f aca="false">IF($B104="","",MONTH($B104))</f>
        <v/>
      </c>
      <c r="H104" s="42" t="str">
        <f aca="false">IF($B104="","",YEAR($B104))</f>
        <v/>
      </c>
    </row>
    <row r="105" customFormat="false" ht="18" hidden="false" customHeight="true" outlineLevel="0" collapsed="false">
      <c r="B105" s="39"/>
      <c r="C105" s="40"/>
      <c r="D105" s="40"/>
      <c r="E105" s="40"/>
      <c r="F105" s="41"/>
      <c r="G105" s="42" t="str">
        <f aca="false">IF($B105="","",MONTH($B105))</f>
        <v/>
      </c>
      <c r="H105" s="42" t="str">
        <f aca="false">IF($B105="","",YEAR($B105))</f>
        <v/>
      </c>
    </row>
    <row r="106" customFormat="false" ht="18" hidden="false" customHeight="true" outlineLevel="0" collapsed="false">
      <c r="B106" s="39"/>
      <c r="C106" s="40"/>
      <c r="D106" s="40"/>
      <c r="E106" s="40"/>
      <c r="F106" s="41"/>
      <c r="G106" s="42" t="str">
        <f aca="false">IF($B106="","",MONTH($B106))</f>
        <v/>
      </c>
      <c r="H106" s="42" t="str">
        <f aca="false">IF($B106="","",YEAR($B106))</f>
        <v/>
      </c>
    </row>
    <row r="107" customFormat="false" ht="18" hidden="false" customHeight="true" outlineLevel="0" collapsed="false">
      <c r="B107" s="39"/>
      <c r="C107" s="40"/>
      <c r="D107" s="40"/>
      <c r="E107" s="40"/>
      <c r="F107" s="41"/>
      <c r="G107" s="42" t="str">
        <f aca="false">IF($B107="","",MONTH($B107))</f>
        <v/>
      </c>
      <c r="H107" s="42" t="str">
        <f aca="false">IF($B107="","",YEAR($B107))</f>
        <v/>
      </c>
    </row>
    <row r="108" customFormat="false" ht="18" hidden="false" customHeight="true" outlineLevel="0" collapsed="false">
      <c r="B108" s="39"/>
      <c r="C108" s="40"/>
      <c r="D108" s="40"/>
      <c r="E108" s="40"/>
      <c r="F108" s="41"/>
      <c r="G108" s="42" t="str">
        <f aca="false">IF($B108="","",MONTH($B108))</f>
        <v/>
      </c>
      <c r="H108" s="42" t="str">
        <f aca="false">IF($B108="","",YEAR($B108))</f>
        <v/>
      </c>
    </row>
    <row r="109" customFormat="false" ht="18" hidden="false" customHeight="true" outlineLevel="0" collapsed="false">
      <c r="B109" s="39"/>
      <c r="C109" s="40"/>
      <c r="D109" s="40"/>
      <c r="E109" s="40"/>
      <c r="F109" s="41"/>
      <c r="G109" s="42" t="str">
        <f aca="false">IF($B109="","",MONTH($B109))</f>
        <v/>
      </c>
      <c r="H109" s="42" t="str">
        <f aca="false">IF($B109="","",YEAR($B109))</f>
        <v/>
      </c>
    </row>
    <row r="110" customFormat="false" ht="18" hidden="false" customHeight="true" outlineLevel="0" collapsed="false">
      <c r="B110" s="39"/>
      <c r="C110" s="40"/>
      <c r="D110" s="40"/>
      <c r="E110" s="40"/>
      <c r="F110" s="41"/>
      <c r="G110" s="42" t="str">
        <f aca="false">IF($B110="","",MONTH($B110))</f>
        <v/>
      </c>
      <c r="H110" s="42" t="str">
        <f aca="false">IF($B110="","",YEAR($B110))</f>
        <v/>
      </c>
    </row>
    <row r="111" customFormat="false" ht="18" hidden="false" customHeight="true" outlineLevel="0" collapsed="false">
      <c r="B111" s="39"/>
      <c r="C111" s="40"/>
      <c r="D111" s="40"/>
      <c r="E111" s="40"/>
      <c r="F111" s="41"/>
      <c r="G111" s="42" t="str">
        <f aca="false">IF($B111="","",MONTH($B111))</f>
        <v/>
      </c>
      <c r="H111" s="42" t="str">
        <f aca="false">IF($B111="","",YEAR($B111))</f>
        <v/>
      </c>
    </row>
    <row r="112" customFormat="false" ht="18" hidden="false" customHeight="true" outlineLevel="0" collapsed="false">
      <c r="B112" s="39"/>
      <c r="C112" s="40"/>
      <c r="D112" s="40"/>
      <c r="E112" s="40"/>
      <c r="F112" s="41"/>
      <c r="G112" s="42" t="str">
        <f aca="false">IF($B112="","",MONTH($B112))</f>
        <v/>
      </c>
      <c r="H112" s="42" t="str">
        <f aca="false">IF($B112="","",YEAR($B112))</f>
        <v/>
      </c>
    </row>
    <row r="113" customFormat="false" ht="18" hidden="false" customHeight="true" outlineLevel="0" collapsed="false">
      <c r="B113" s="39"/>
      <c r="C113" s="40"/>
      <c r="D113" s="40"/>
      <c r="E113" s="40"/>
      <c r="F113" s="41"/>
      <c r="G113" s="42" t="str">
        <f aca="false">IF($B113="","",MONTH($B113))</f>
        <v/>
      </c>
      <c r="H113" s="42" t="str">
        <f aca="false">IF($B113="","",YEAR($B113))</f>
        <v/>
      </c>
    </row>
    <row r="114" customFormat="false" ht="18" hidden="false" customHeight="true" outlineLevel="0" collapsed="false">
      <c r="B114" s="39"/>
      <c r="C114" s="40"/>
      <c r="D114" s="40"/>
      <c r="E114" s="40"/>
      <c r="F114" s="41"/>
      <c r="G114" s="42" t="str">
        <f aca="false">IF($B114="","",MONTH($B114))</f>
        <v/>
      </c>
      <c r="H114" s="42" t="str">
        <f aca="false">IF($B114="","",YEAR($B114))</f>
        <v/>
      </c>
    </row>
    <row r="115" customFormat="false" ht="18" hidden="false" customHeight="true" outlineLevel="0" collapsed="false">
      <c r="B115" s="39"/>
      <c r="C115" s="40"/>
      <c r="D115" s="40"/>
      <c r="E115" s="40"/>
      <c r="F115" s="41"/>
      <c r="G115" s="42" t="str">
        <f aca="false">IF($B115="","",MONTH($B115))</f>
        <v/>
      </c>
      <c r="H115" s="42" t="str">
        <f aca="false">IF($B115="","",YEAR($B115))</f>
        <v/>
      </c>
    </row>
    <row r="116" customFormat="false" ht="18" hidden="false" customHeight="true" outlineLevel="0" collapsed="false">
      <c r="B116" s="39"/>
      <c r="C116" s="40"/>
      <c r="D116" s="40"/>
      <c r="E116" s="40"/>
      <c r="F116" s="41"/>
      <c r="G116" s="42" t="str">
        <f aca="false">IF($B116="","",MONTH($B116))</f>
        <v/>
      </c>
      <c r="H116" s="42" t="str">
        <f aca="false">IF($B116="","",YEAR($B116))</f>
        <v/>
      </c>
    </row>
    <row r="117" customFormat="false" ht="18" hidden="false" customHeight="true" outlineLevel="0" collapsed="false">
      <c r="B117" s="39"/>
      <c r="C117" s="40"/>
      <c r="D117" s="40"/>
      <c r="E117" s="40"/>
      <c r="F117" s="41"/>
      <c r="G117" s="42" t="str">
        <f aca="false">IF($B117="","",MONTH($B117))</f>
        <v/>
      </c>
      <c r="H117" s="42" t="str">
        <f aca="false">IF($B117="","",YEAR($B117))</f>
        <v/>
      </c>
    </row>
    <row r="118" customFormat="false" ht="18" hidden="false" customHeight="true" outlineLevel="0" collapsed="false">
      <c r="B118" s="39"/>
      <c r="C118" s="40"/>
      <c r="D118" s="40"/>
      <c r="E118" s="40"/>
      <c r="F118" s="41"/>
      <c r="G118" s="42" t="str">
        <f aca="false">IF($B118="","",MONTH($B118))</f>
        <v/>
      </c>
      <c r="H118" s="42" t="str">
        <f aca="false">IF($B118="","",YEAR($B118))</f>
        <v/>
      </c>
    </row>
    <row r="119" customFormat="false" ht="18" hidden="false" customHeight="true" outlineLevel="0" collapsed="false">
      <c r="B119" s="39"/>
      <c r="C119" s="40"/>
      <c r="D119" s="40"/>
      <c r="E119" s="40"/>
      <c r="F119" s="41"/>
      <c r="G119" s="42" t="str">
        <f aca="false">IF($B119="","",MONTH($B119))</f>
        <v/>
      </c>
      <c r="H119" s="42" t="str">
        <f aca="false">IF($B119="","",YEAR($B119))</f>
        <v/>
      </c>
    </row>
    <row r="120" customFormat="false" ht="18" hidden="false" customHeight="true" outlineLevel="0" collapsed="false">
      <c r="B120" s="39"/>
      <c r="C120" s="40"/>
      <c r="D120" s="40"/>
      <c r="E120" s="40"/>
      <c r="F120" s="41"/>
      <c r="G120" s="42" t="str">
        <f aca="false">IF($B120="","",MONTH($B120))</f>
        <v/>
      </c>
      <c r="H120" s="42" t="str">
        <f aca="false">IF($B120="","",YEAR($B120))</f>
        <v/>
      </c>
    </row>
    <row r="121" customFormat="false" ht="18" hidden="false" customHeight="true" outlineLevel="0" collapsed="false">
      <c r="B121" s="39"/>
      <c r="C121" s="40"/>
      <c r="D121" s="40"/>
      <c r="E121" s="40"/>
      <c r="F121" s="41"/>
      <c r="G121" s="42" t="str">
        <f aca="false">IF($B121="","",MONTH($B121))</f>
        <v/>
      </c>
      <c r="H121" s="42" t="str">
        <f aca="false">IF($B121="","",YEAR($B121))</f>
        <v/>
      </c>
    </row>
    <row r="122" customFormat="false" ht="18" hidden="false" customHeight="true" outlineLevel="0" collapsed="false">
      <c r="B122" s="39"/>
      <c r="C122" s="40"/>
      <c r="D122" s="40"/>
      <c r="E122" s="40"/>
      <c r="F122" s="41"/>
      <c r="G122" s="42" t="str">
        <f aca="false">IF($B122="","",MONTH($B122))</f>
        <v/>
      </c>
      <c r="H122" s="42" t="str">
        <f aca="false">IF($B122="","",YEAR($B122))</f>
        <v/>
      </c>
    </row>
    <row r="123" customFormat="false" ht="18" hidden="false" customHeight="true" outlineLevel="0" collapsed="false">
      <c r="B123" s="39"/>
      <c r="C123" s="40"/>
      <c r="D123" s="40"/>
      <c r="E123" s="40"/>
      <c r="F123" s="41"/>
      <c r="G123" s="42" t="str">
        <f aca="false">IF($B123="","",MONTH($B123))</f>
        <v/>
      </c>
      <c r="H123" s="42" t="str">
        <f aca="false">IF($B123="","",YEAR($B123))</f>
        <v/>
      </c>
    </row>
    <row r="124" customFormat="false" ht="18" hidden="false" customHeight="true" outlineLevel="0" collapsed="false">
      <c r="B124" s="39"/>
      <c r="C124" s="40"/>
      <c r="D124" s="40"/>
      <c r="E124" s="40"/>
      <c r="F124" s="41"/>
      <c r="G124" s="42" t="str">
        <f aca="false">IF($B124="","",MONTH($B124))</f>
        <v/>
      </c>
      <c r="H124" s="42" t="str">
        <f aca="false">IF($B124="","",YEAR($B124))</f>
        <v/>
      </c>
    </row>
    <row r="125" customFormat="false" ht="18" hidden="false" customHeight="true" outlineLevel="0" collapsed="false">
      <c r="B125" s="39"/>
      <c r="C125" s="40"/>
      <c r="D125" s="40"/>
      <c r="E125" s="40"/>
      <c r="F125" s="41"/>
      <c r="G125" s="42" t="str">
        <f aca="false">IF($B125="","",MONTH($B125))</f>
        <v/>
      </c>
      <c r="H125" s="42" t="str">
        <f aca="false">IF($B125="","",YEAR($B125))</f>
        <v/>
      </c>
    </row>
    <row r="126" customFormat="false" ht="18" hidden="false" customHeight="true" outlineLevel="0" collapsed="false">
      <c r="B126" s="39"/>
      <c r="C126" s="40"/>
      <c r="D126" s="40"/>
      <c r="E126" s="40"/>
      <c r="F126" s="41"/>
      <c r="G126" s="42" t="str">
        <f aca="false">IF($B126="","",MONTH($B126))</f>
        <v/>
      </c>
      <c r="H126" s="42" t="str">
        <f aca="false">IF($B126="","",YEAR($B126))</f>
        <v/>
      </c>
    </row>
    <row r="127" customFormat="false" ht="18" hidden="false" customHeight="true" outlineLevel="0" collapsed="false">
      <c r="B127" s="39"/>
      <c r="C127" s="40"/>
      <c r="D127" s="40"/>
      <c r="E127" s="40"/>
      <c r="F127" s="41"/>
      <c r="G127" s="42" t="str">
        <f aca="false">IF($B127="","",MONTH($B127))</f>
        <v/>
      </c>
      <c r="H127" s="42" t="str">
        <f aca="false">IF($B127="","",YEAR($B127))</f>
        <v/>
      </c>
    </row>
    <row r="128" customFormat="false" ht="18" hidden="false" customHeight="true" outlineLevel="0" collapsed="false">
      <c r="B128" s="39"/>
      <c r="C128" s="40"/>
      <c r="D128" s="40"/>
      <c r="E128" s="40"/>
      <c r="F128" s="41"/>
      <c r="G128" s="42" t="str">
        <f aca="false">IF($B128="","",MONTH($B128))</f>
        <v/>
      </c>
      <c r="H128" s="42" t="str">
        <f aca="false">IF($B128="","",YEAR($B128))</f>
        <v/>
      </c>
    </row>
    <row r="129" customFormat="false" ht="18" hidden="false" customHeight="true" outlineLevel="0" collapsed="false">
      <c r="B129" s="39"/>
      <c r="C129" s="40"/>
      <c r="D129" s="40"/>
      <c r="E129" s="40"/>
      <c r="F129" s="41"/>
      <c r="G129" s="42" t="str">
        <f aca="false">IF($B129="","",MONTH($B129))</f>
        <v/>
      </c>
      <c r="H129" s="42" t="str">
        <f aca="false">IF($B129="","",YEAR($B129))</f>
        <v/>
      </c>
    </row>
    <row r="130" customFormat="false" ht="18" hidden="false" customHeight="true" outlineLevel="0" collapsed="false">
      <c r="B130" s="39"/>
      <c r="C130" s="40"/>
      <c r="D130" s="40"/>
      <c r="E130" s="40"/>
      <c r="F130" s="41"/>
      <c r="G130" s="42" t="str">
        <f aca="false">IF($B130="","",MONTH($B130))</f>
        <v/>
      </c>
      <c r="H130" s="42" t="str">
        <f aca="false">IF($B130="","",YEAR($B130))</f>
        <v/>
      </c>
    </row>
    <row r="131" customFormat="false" ht="18" hidden="false" customHeight="true" outlineLevel="0" collapsed="false">
      <c r="B131" s="39"/>
      <c r="C131" s="40"/>
      <c r="D131" s="40"/>
      <c r="E131" s="40"/>
      <c r="F131" s="41"/>
      <c r="G131" s="42" t="str">
        <f aca="false">IF($B131="","",MONTH($B131))</f>
        <v/>
      </c>
      <c r="H131" s="42" t="str">
        <f aca="false">IF($B131="","",YEAR($B131))</f>
        <v/>
      </c>
    </row>
    <row r="132" customFormat="false" ht="18" hidden="false" customHeight="true" outlineLevel="0" collapsed="false">
      <c r="B132" s="39"/>
      <c r="C132" s="40"/>
      <c r="D132" s="40"/>
      <c r="E132" s="40"/>
      <c r="F132" s="41"/>
      <c r="G132" s="42" t="str">
        <f aca="false">IF($B132="","",MONTH($B132))</f>
        <v/>
      </c>
      <c r="H132" s="42" t="str">
        <f aca="false">IF($B132="","",YEAR($B132))</f>
        <v/>
      </c>
    </row>
    <row r="133" customFormat="false" ht="18" hidden="false" customHeight="true" outlineLevel="0" collapsed="false">
      <c r="B133" s="39"/>
      <c r="C133" s="40"/>
      <c r="D133" s="40"/>
      <c r="E133" s="40"/>
      <c r="F133" s="41"/>
      <c r="G133" s="42" t="str">
        <f aca="false">IF($B133="","",MONTH($B133))</f>
        <v/>
      </c>
      <c r="H133" s="42" t="str">
        <f aca="false">IF($B133="","",YEAR($B133))</f>
        <v/>
      </c>
    </row>
    <row r="134" customFormat="false" ht="18" hidden="false" customHeight="true" outlineLevel="0" collapsed="false">
      <c r="B134" s="39"/>
      <c r="C134" s="40"/>
      <c r="D134" s="40"/>
      <c r="E134" s="40"/>
      <c r="F134" s="41"/>
      <c r="G134" s="42" t="str">
        <f aca="false">IF($B134="","",MONTH($B134))</f>
        <v/>
      </c>
      <c r="H134" s="42" t="str">
        <f aca="false">IF($B134="","",YEAR($B134))</f>
        <v/>
      </c>
    </row>
    <row r="135" customFormat="false" ht="18" hidden="false" customHeight="true" outlineLevel="0" collapsed="false">
      <c r="B135" s="39"/>
      <c r="C135" s="40"/>
      <c r="D135" s="40"/>
      <c r="E135" s="40"/>
      <c r="F135" s="41"/>
      <c r="G135" s="42" t="str">
        <f aca="false">IF($B135="","",MONTH($B135))</f>
        <v/>
      </c>
      <c r="H135" s="42" t="str">
        <f aca="false">IF($B135="","",YEAR($B135))</f>
        <v/>
      </c>
    </row>
    <row r="136" customFormat="false" ht="18" hidden="false" customHeight="true" outlineLevel="0" collapsed="false">
      <c r="B136" s="39"/>
      <c r="C136" s="40"/>
      <c r="D136" s="40"/>
      <c r="E136" s="40"/>
      <c r="F136" s="41"/>
      <c r="G136" s="42" t="str">
        <f aca="false">IF($B136="","",MONTH($B136))</f>
        <v/>
      </c>
      <c r="H136" s="42" t="str">
        <f aca="false">IF($B136="","",YEAR($B136))</f>
        <v/>
      </c>
    </row>
    <row r="137" customFormat="false" ht="18" hidden="false" customHeight="true" outlineLevel="0" collapsed="false">
      <c r="B137" s="39"/>
      <c r="C137" s="40"/>
      <c r="D137" s="40"/>
      <c r="E137" s="40"/>
      <c r="F137" s="41"/>
      <c r="G137" s="42" t="str">
        <f aca="false">IF($B137="","",MONTH($B137))</f>
        <v/>
      </c>
      <c r="H137" s="42" t="str">
        <f aca="false">IF($B137="","",YEAR($B137))</f>
        <v/>
      </c>
    </row>
    <row r="138" customFormat="false" ht="18" hidden="false" customHeight="true" outlineLevel="0" collapsed="false">
      <c r="B138" s="39"/>
      <c r="C138" s="40"/>
      <c r="D138" s="40"/>
      <c r="E138" s="40"/>
      <c r="F138" s="41"/>
      <c r="G138" s="42" t="str">
        <f aca="false">IF($B138="","",MONTH($B138))</f>
        <v/>
      </c>
      <c r="H138" s="42" t="str">
        <f aca="false">IF($B138="","",YEAR($B138))</f>
        <v/>
      </c>
    </row>
    <row r="139" customFormat="false" ht="18" hidden="false" customHeight="true" outlineLevel="0" collapsed="false">
      <c r="B139" s="39"/>
      <c r="C139" s="40"/>
      <c r="D139" s="40"/>
      <c r="E139" s="40"/>
      <c r="F139" s="41"/>
      <c r="G139" s="42" t="str">
        <f aca="false">IF($B139="","",MONTH($B139))</f>
        <v/>
      </c>
      <c r="H139" s="42" t="str">
        <f aca="false">IF($B139="","",YEAR($B139))</f>
        <v/>
      </c>
    </row>
    <row r="140" customFormat="false" ht="18" hidden="false" customHeight="true" outlineLevel="0" collapsed="false">
      <c r="B140" s="39"/>
      <c r="C140" s="40"/>
      <c r="D140" s="40"/>
      <c r="E140" s="40"/>
      <c r="F140" s="41"/>
      <c r="G140" s="42" t="str">
        <f aca="false">IF($B140="","",MONTH($B140))</f>
        <v/>
      </c>
      <c r="H140" s="42" t="str">
        <f aca="false">IF($B140="","",YEAR($B140))</f>
        <v/>
      </c>
    </row>
    <row r="141" customFormat="false" ht="18" hidden="false" customHeight="true" outlineLevel="0" collapsed="false">
      <c r="B141" s="39"/>
      <c r="C141" s="40"/>
      <c r="D141" s="40"/>
      <c r="E141" s="40"/>
      <c r="F141" s="41"/>
      <c r="G141" s="42" t="str">
        <f aca="false">IF($B141="","",MONTH($B141))</f>
        <v/>
      </c>
      <c r="H141" s="42" t="str">
        <f aca="false">IF($B141="","",YEAR($B141))</f>
        <v/>
      </c>
    </row>
    <row r="142" customFormat="false" ht="18" hidden="false" customHeight="true" outlineLevel="0" collapsed="false">
      <c r="B142" s="39"/>
      <c r="C142" s="40"/>
      <c r="D142" s="40"/>
      <c r="E142" s="40"/>
      <c r="F142" s="41"/>
      <c r="G142" s="42" t="str">
        <f aca="false">IF($B142="","",MONTH($B142))</f>
        <v/>
      </c>
      <c r="H142" s="42" t="str">
        <f aca="false">IF($B142="","",YEAR($B142))</f>
        <v/>
      </c>
    </row>
    <row r="143" customFormat="false" ht="18" hidden="false" customHeight="true" outlineLevel="0" collapsed="false">
      <c r="B143" s="39"/>
      <c r="C143" s="40"/>
      <c r="D143" s="40"/>
      <c r="E143" s="40"/>
      <c r="F143" s="41"/>
      <c r="G143" s="42" t="str">
        <f aca="false">IF($B143="","",MONTH($B143))</f>
        <v/>
      </c>
      <c r="H143" s="42" t="str">
        <f aca="false">IF($B143="","",YEAR($B143))</f>
        <v/>
      </c>
    </row>
    <row r="144" customFormat="false" ht="18" hidden="false" customHeight="true" outlineLevel="0" collapsed="false">
      <c r="B144" s="39"/>
      <c r="C144" s="40"/>
      <c r="D144" s="40"/>
      <c r="E144" s="40"/>
      <c r="F144" s="41"/>
      <c r="G144" s="42" t="str">
        <f aca="false">IF($B144="","",MONTH($B144))</f>
        <v/>
      </c>
      <c r="H144" s="42" t="str">
        <f aca="false">IF($B144="","",YEAR($B144))</f>
        <v/>
      </c>
    </row>
    <row r="145" customFormat="false" ht="18" hidden="false" customHeight="true" outlineLevel="0" collapsed="false">
      <c r="B145" s="39"/>
      <c r="C145" s="40"/>
      <c r="D145" s="40"/>
      <c r="E145" s="40"/>
      <c r="F145" s="41"/>
      <c r="G145" s="42" t="str">
        <f aca="false">IF($B145="","",MONTH($B145))</f>
        <v/>
      </c>
      <c r="H145" s="42" t="str">
        <f aca="false">IF($B145="","",YEAR($B145))</f>
        <v/>
      </c>
    </row>
    <row r="146" customFormat="false" ht="18" hidden="false" customHeight="true" outlineLevel="0" collapsed="false">
      <c r="B146" s="39"/>
      <c r="C146" s="40"/>
      <c r="D146" s="40"/>
      <c r="E146" s="40"/>
      <c r="F146" s="41"/>
      <c r="G146" s="42" t="str">
        <f aca="false">IF($B146="","",MONTH($B146))</f>
        <v/>
      </c>
      <c r="H146" s="42" t="str">
        <f aca="false">IF($B146="","",YEAR($B146))</f>
        <v/>
      </c>
    </row>
    <row r="147" customFormat="false" ht="18" hidden="false" customHeight="true" outlineLevel="0" collapsed="false">
      <c r="B147" s="39"/>
      <c r="C147" s="40"/>
      <c r="D147" s="40"/>
      <c r="E147" s="40"/>
      <c r="F147" s="41"/>
      <c r="G147" s="42" t="str">
        <f aca="false">IF($B147="","",MONTH($B147))</f>
        <v/>
      </c>
      <c r="H147" s="42" t="str">
        <f aca="false">IF($B147="","",YEAR($B147))</f>
        <v/>
      </c>
    </row>
    <row r="148" customFormat="false" ht="18" hidden="false" customHeight="true" outlineLevel="0" collapsed="false">
      <c r="B148" s="39"/>
      <c r="C148" s="40"/>
      <c r="D148" s="40"/>
      <c r="E148" s="40"/>
      <c r="F148" s="41"/>
      <c r="G148" s="42" t="str">
        <f aca="false">IF($B148="","",MONTH($B148))</f>
        <v/>
      </c>
      <c r="H148" s="42" t="str">
        <f aca="false">IF($B148="","",YEAR($B148))</f>
        <v/>
      </c>
    </row>
    <row r="149" customFormat="false" ht="18" hidden="false" customHeight="true" outlineLevel="0" collapsed="false">
      <c r="B149" s="39"/>
      <c r="C149" s="40"/>
      <c r="D149" s="40"/>
      <c r="E149" s="40"/>
      <c r="F149" s="41"/>
      <c r="G149" s="42" t="str">
        <f aca="false">IF($B149="","",MONTH($B149))</f>
        <v/>
      </c>
      <c r="H149" s="42" t="str">
        <f aca="false">IF($B149="","",YEAR($B149))</f>
        <v/>
      </c>
    </row>
    <row r="150" customFormat="false" ht="18" hidden="false" customHeight="true" outlineLevel="0" collapsed="false">
      <c r="B150" s="39"/>
      <c r="C150" s="40"/>
      <c r="D150" s="40"/>
      <c r="E150" s="40"/>
      <c r="F150" s="41"/>
      <c r="G150" s="42" t="str">
        <f aca="false">IF($B150="","",MONTH($B150))</f>
        <v/>
      </c>
      <c r="H150" s="42" t="str">
        <f aca="false">IF($B150="","",YEAR($B150))</f>
        <v/>
      </c>
    </row>
    <row r="151" customFormat="false" ht="18" hidden="false" customHeight="true" outlineLevel="0" collapsed="false">
      <c r="B151" s="39"/>
      <c r="C151" s="40"/>
      <c r="D151" s="40"/>
      <c r="E151" s="40"/>
      <c r="F151" s="41"/>
      <c r="G151" s="42" t="str">
        <f aca="false">IF($B151="","",MONTH($B151))</f>
        <v/>
      </c>
      <c r="H151" s="42" t="str">
        <f aca="false">IF($B151="","",YEAR($B151))</f>
        <v/>
      </c>
    </row>
    <row r="152" customFormat="false" ht="18" hidden="false" customHeight="true" outlineLevel="0" collapsed="false">
      <c r="B152" s="39"/>
      <c r="C152" s="40"/>
      <c r="D152" s="40"/>
      <c r="E152" s="40"/>
      <c r="F152" s="41"/>
      <c r="G152" s="42" t="str">
        <f aca="false">IF($B152="","",MONTH($B152))</f>
        <v/>
      </c>
      <c r="H152" s="42" t="str">
        <f aca="false">IF($B152="","",YEAR($B152))</f>
        <v/>
      </c>
    </row>
    <row r="153" customFormat="false" ht="18" hidden="false" customHeight="true" outlineLevel="0" collapsed="false">
      <c r="B153" s="39"/>
      <c r="C153" s="40"/>
      <c r="D153" s="40"/>
      <c r="E153" s="40"/>
      <c r="F153" s="41"/>
      <c r="G153" s="42" t="str">
        <f aca="false">IF($B153="","",MONTH($B153))</f>
        <v/>
      </c>
      <c r="H153" s="42" t="str">
        <f aca="false">IF($B153="","",YEAR($B153))</f>
        <v/>
      </c>
    </row>
    <row r="154" customFormat="false" ht="18" hidden="false" customHeight="true" outlineLevel="0" collapsed="false">
      <c r="B154" s="39"/>
      <c r="C154" s="40"/>
      <c r="D154" s="40"/>
      <c r="E154" s="40"/>
      <c r="F154" s="41"/>
      <c r="G154" s="42" t="str">
        <f aca="false">IF($B154="","",MONTH($B154))</f>
        <v/>
      </c>
      <c r="H154" s="42" t="str">
        <f aca="false">IF($B154="","",YEAR($B154))</f>
        <v/>
      </c>
    </row>
    <row r="155" customFormat="false" ht="18" hidden="false" customHeight="true" outlineLevel="0" collapsed="false">
      <c r="B155" s="39"/>
      <c r="C155" s="40"/>
      <c r="D155" s="40"/>
      <c r="E155" s="40"/>
      <c r="F155" s="41"/>
      <c r="G155" s="42" t="str">
        <f aca="false">IF($B155="","",MONTH($B155))</f>
        <v/>
      </c>
      <c r="H155" s="42" t="str">
        <f aca="false">IF($B155="","",YEAR($B155))</f>
        <v/>
      </c>
    </row>
    <row r="156" customFormat="false" ht="18" hidden="false" customHeight="true" outlineLevel="0" collapsed="false">
      <c r="B156" s="39"/>
      <c r="C156" s="40"/>
      <c r="D156" s="40"/>
      <c r="E156" s="40"/>
      <c r="F156" s="41"/>
      <c r="G156" s="42" t="str">
        <f aca="false">IF($B156="","",MONTH($B156))</f>
        <v/>
      </c>
      <c r="H156" s="42" t="str">
        <f aca="false">IF($B156="","",YEAR($B156))</f>
        <v/>
      </c>
    </row>
    <row r="157" customFormat="false" ht="18" hidden="false" customHeight="true" outlineLevel="0" collapsed="false">
      <c r="B157" s="39"/>
      <c r="C157" s="40"/>
      <c r="D157" s="40"/>
      <c r="E157" s="40"/>
      <c r="F157" s="41"/>
      <c r="G157" s="42" t="str">
        <f aca="false">IF($B157="","",MONTH($B157))</f>
        <v/>
      </c>
      <c r="H157" s="42" t="str">
        <f aca="false">IF($B157="","",YEAR($B157))</f>
        <v/>
      </c>
    </row>
    <row r="158" customFormat="false" ht="18" hidden="false" customHeight="true" outlineLevel="0" collapsed="false">
      <c r="B158" s="39"/>
      <c r="C158" s="40"/>
      <c r="D158" s="40"/>
      <c r="E158" s="40"/>
      <c r="F158" s="41"/>
      <c r="G158" s="42" t="str">
        <f aca="false">IF($B158="","",MONTH($B158))</f>
        <v/>
      </c>
      <c r="H158" s="42" t="str">
        <f aca="false">IF($B158="","",YEAR($B158))</f>
        <v/>
      </c>
    </row>
    <row r="159" customFormat="false" ht="18" hidden="false" customHeight="true" outlineLevel="0" collapsed="false">
      <c r="B159" s="39"/>
      <c r="C159" s="40"/>
      <c r="D159" s="40"/>
      <c r="E159" s="40"/>
      <c r="F159" s="41"/>
      <c r="G159" s="42" t="str">
        <f aca="false">IF($B159="","",MONTH($B159))</f>
        <v/>
      </c>
      <c r="H159" s="42" t="str">
        <f aca="false">IF($B159="","",YEAR($B159))</f>
        <v/>
      </c>
    </row>
    <row r="160" customFormat="false" ht="18" hidden="false" customHeight="true" outlineLevel="0" collapsed="false">
      <c r="B160" s="39"/>
      <c r="C160" s="40"/>
      <c r="D160" s="40"/>
      <c r="E160" s="40"/>
      <c r="F160" s="41"/>
      <c r="G160" s="42" t="str">
        <f aca="false">IF($B160="","",MONTH($B160))</f>
        <v/>
      </c>
      <c r="H160" s="42" t="str">
        <f aca="false">IF($B160="","",YEAR($B160))</f>
        <v/>
      </c>
    </row>
    <row r="161" customFormat="false" ht="18" hidden="false" customHeight="true" outlineLevel="0" collapsed="false">
      <c r="B161" s="39"/>
      <c r="C161" s="40"/>
      <c r="D161" s="40"/>
      <c r="E161" s="40"/>
      <c r="F161" s="41"/>
      <c r="G161" s="42" t="str">
        <f aca="false">IF($B161="","",MONTH($B161))</f>
        <v/>
      </c>
      <c r="H161" s="42" t="str">
        <f aca="false">IF($B161="","",YEAR($B161))</f>
        <v/>
      </c>
    </row>
    <row r="162" customFormat="false" ht="18" hidden="false" customHeight="true" outlineLevel="0" collapsed="false">
      <c r="B162" s="39"/>
      <c r="C162" s="40"/>
      <c r="D162" s="40"/>
      <c r="E162" s="40"/>
      <c r="F162" s="41"/>
      <c r="G162" s="42" t="str">
        <f aca="false">IF($B162="","",MONTH($B162))</f>
        <v/>
      </c>
      <c r="H162" s="42" t="str">
        <f aca="false">IF($B162="","",YEAR($B162))</f>
        <v/>
      </c>
    </row>
    <row r="163" customFormat="false" ht="18" hidden="false" customHeight="true" outlineLevel="0" collapsed="false">
      <c r="B163" s="39"/>
      <c r="C163" s="40"/>
      <c r="D163" s="40"/>
      <c r="E163" s="40"/>
      <c r="F163" s="41"/>
      <c r="G163" s="42" t="str">
        <f aca="false">IF($B163="","",MONTH($B163))</f>
        <v/>
      </c>
      <c r="H163" s="42" t="str">
        <f aca="false">IF($B163="","",YEAR($B163))</f>
        <v/>
      </c>
    </row>
    <row r="164" customFormat="false" ht="18" hidden="false" customHeight="true" outlineLevel="0" collapsed="false">
      <c r="B164" s="39"/>
      <c r="C164" s="40"/>
      <c r="D164" s="40"/>
      <c r="E164" s="40"/>
      <c r="F164" s="41"/>
      <c r="G164" s="42" t="str">
        <f aca="false">IF($B164="","",MONTH($B164))</f>
        <v/>
      </c>
      <c r="H164" s="42" t="str">
        <f aca="false">IF($B164="","",YEAR($B164))</f>
        <v/>
      </c>
    </row>
    <row r="165" customFormat="false" ht="18" hidden="false" customHeight="true" outlineLevel="0" collapsed="false">
      <c r="B165" s="39"/>
      <c r="C165" s="40"/>
      <c r="D165" s="40"/>
      <c r="E165" s="40"/>
      <c r="F165" s="41"/>
      <c r="G165" s="42" t="str">
        <f aca="false">IF($B165="","",MONTH($B165))</f>
        <v/>
      </c>
      <c r="H165" s="42" t="str">
        <f aca="false">IF($B165="","",YEAR($B165))</f>
        <v/>
      </c>
    </row>
    <row r="166" customFormat="false" ht="18" hidden="false" customHeight="true" outlineLevel="0" collapsed="false">
      <c r="B166" s="39"/>
      <c r="C166" s="40"/>
      <c r="D166" s="40"/>
      <c r="E166" s="40"/>
      <c r="F166" s="41"/>
      <c r="G166" s="42" t="str">
        <f aca="false">IF($B166="","",MONTH($B166))</f>
        <v/>
      </c>
      <c r="H166" s="42" t="str">
        <f aca="false">IF($B166="","",YEAR($B166))</f>
        <v/>
      </c>
    </row>
    <row r="167" customFormat="false" ht="18" hidden="false" customHeight="true" outlineLevel="0" collapsed="false">
      <c r="B167" s="39"/>
      <c r="C167" s="40"/>
      <c r="D167" s="40"/>
      <c r="E167" s="40"/>
      <c r="F167" s="41"/>
      <c r="G167" s="42" t="str">
        <f aca="false">IF($B167="","",MONTH($B167))</f>
        <v/>
      </c>
      <c r="H167" s="42" t="str">
        <f aca="false">IF($B167="","",YEAR($B167))</f>
        <v/>
      </c>
    </row>
    <row r="168" customFormat="false" ht="18" hidden="false" customHeight="true" outlineLevel="0" collapsed="false">
      <c r="B168" s="39"/>
      <c r="C168" s="40"/>
      <c r="D168" s="40"/>
      <c r="E168" s="40"/>
      <c r="F168" s="41"/>
      <c r="G168" s="42" t="str">
        <f aca="false">IF($B168="","",MONTH($B168))</f>
        <v/>
      </c>
      <c r="H168" s="42" t="str">
        <f aca="false">IF($B168="","",YEAR($B168))</f>
        <v/>
      </c>
    </row>
    <row r="169" customFormat="false" ht="18" hidden="false" customHeight="true" outlineLevel="0" collapsed="false">
      <c r="B169" s="39"/>
      <c r="C169" s="40"/>
      <c r="D169" s="40"/>
      <c r="E169" s="40"/>
      <c r="F169" s="41"/>
      <c r="G169" s="42" t="str">
        <f aca="false">IF($B169="","",MONTH($B169))</f>
        <v/>
      </c>
      <c r="H169" s="42" t="str">
        <f aca="false">IF($B169="","",YEAR($B169))</f>
        <v/>
      </c>
    </row>
    <row r="170" customFormat="false" ht="18" hidden="false" customHeight="true" outlineLevel="0" collapsed="false">
      <c r="B170" s="39"/>
      <c r="C170" s="40"/>
      <c r="D170" s="40"/>
      <c r="E170" s="40"/>
      <c r="F170" s="41"/>
      <c r="G170" s="42" t="str">
        <f aca="false">IF($B170="","",MONTH($B170))</f>
        <v/>
      </c>
      <c r="H170" s="42" t="str">
        <f aca="false">IF($B170="","",YEAR($B170))</f>
        <v/>
      </c>
    </row>
    <row r="171" customFormat="false" ht="18" hidden="false" customHeight="true" outlineLevel="0" collapsed="false">
      <c r="B171" s="39"/>
      <c r="C171" s="40"/>
      <c r="D171" s="40"/>
      <c r="E171" s="40"/>
      <c r="F171" s="41"/>
      <c r="G171" s="42" t="str">
        <f aca="false">IF($B171="","",MONTH($B171))</f>
        <v/>
      </c>
      <c r="H171" s="42" t="str">
        <f aca="false">IF($B171="","",YEAR($B171))</f>
        <v/>
      </c>
    </row>
    <row r="172" customFormat="false" ht="18" hidden="false" customHeight="true" outlineLevel="0" collapsed="false">
      <c r="B172" s="39"/>
      <c r="C172" s="40"/>
      <c r="D172" s="40"/>
      <c r="E172" s="40"/>
      <c r="F172" s="41"/>
      <c r="G172" s="42" t="str">
        <f aca="false">IF($B172="","",MONTH($B172))</f>
        <v/>
      </c>
      <c r="H172" s="42" t="str">
        <f aca="false">IF($B172="","",YEAR($B172))</f>
        <v/>
      </c>
    </row>
    <row r="173" customFormat="false" ht="18" hidden="false" customHeight="true" outlineLevel="0" collapsed="false">
      <c r="B173" s="39"/>
      <c r="C173" s="40"/>
      <c r="D173" s="40"/>
      <c r="E173" s="40"/>
      <c r="F173" s="41"/>
      <c r="G173" s="42" t="str">
        <f aca="false">IF($B173="","",MONTH($B173))</f>
        <v/>
      </c>
      <c r="H173" s="42" t="str">
        <f aca="false">IF($B173="","",YEAR($B173))</f>
        <v/>
      </c>
    </row>
    <row r="174" customFormat="false" ht="18" hidden="false" customHeight="true" outlineLevel="0" collapsed="false">
      <c r="B174" s="39"/>
      <c r="C174" s="40"/>
      <c r="D174" s="40"/>
      <c r="E174" s="40"/>
      <c r="F174" s="41"/>
      <c r="G174" s="42" t="str">
        <f aca="false">IF($B174="","",MONTH($B174))</f>
        <v/>
      </c>
      <c r="H174" s="42" t="str">
        <f aca="false">IF($B174="","",YEAR($B174))</f>
        <v/>
      </c>
    </row>
    <row r="175" customFormat="false" ht="18" hidden="false" customHeight="true" outlineLevel="0" collapsed="false">
      <c r="B175" s="39"/>
      <c r="C175" s="40"/>
      <c r="D175" s="40"/>
      <c r="E175" s="40"/>
      <c r="F175" s="41"/>
      <c r="G175" s="42" t="str">
        <f aca="false">IF($B175="","",MONTH($B175))</f>
        <v/>
      </c>
      <c r="H175" s="42" t="str">
        <f aca="false">IF($B175="","",YEAR($B175))</f>
        <v/>
      </c>
    </row>
    <row r="176" customFormat="false" ht="18" hidden="false" customHeight="true" outlineLevel="0" collapsed="false">
      <c r="B176" s="39"/>
      <c r="C176" s="40"/>
      <c r="D176" s="40"/>
      <c r="E176" s="40"/>
      <c r="F176" s="41"/>
      <c r="G176" s="42" t="str">
        <f aca="false">IF($B176="","",MONTH($B176))</f>
        <v/>
      </c>
      <c r="H176" s="42" t="str">
        <f aca="false">IF($B176="","",YEAR($B176))</f>
        <v/>
      </c>
    </row>
    <row r="177" customFormat="false" ht="18" hidden="false" customHeight="true" outlineLevel="0" collapsed="false">
      <c r="B177" s="39"/>
      <c r="C177" s="40"/>
      <c r="D177" s="40"/>
      <c r="E177" s="40"/>
      <c r="F177" s="41"/>
      <c r="G177" s="42" t="str">
        <f aca="false">IF($B177="","",MONTH($B177))</f>
        <v/>
      </c>
      <c r="H177" s="42" t="str">
        <f aca="false">IF($B177="","",YEAR($B177))</f>
        <v/>
      </c>
    </row>
    <row r="178" customFormat="false" ht="18" hidden="false" customHeight="true" outlineLevel="0" collapsed="false">
      <c r="B178" s="39"/>
      <c r="C178" s="40"/>
      <c r="D178" s="40"/>
      <c r="E178" s="40"/>
      <c r="F178" s="41"/>
      <c r="G178" s="42" t="str">
        <f aca="false">IF($B178="","",MONTH($B178))</f>
        <v/>
      </c>
      <c r="H178" s="42" t="str">
        <f aca="false">IF($B178="","",YEAR($B178))</f>
        <v/>
      </c>
    </row>
    <row r="179" customFormat="false" ht="18" hidden="false" customHeight="true" outlineLevel="0" collapsed="false">
      <c r="B179" s="39"/>
      <c r="C179" s="40"/>
      <c r="D179" s="40"/>
      <c r="E179" s="40"/>
      <c r="F179" s="41"/>
      <c r="G179" s="42" t="str">
        <f aca="false">IF($B179="","",MONTH($B179))</f>
        <v/>
      </c>
      <c r="H179" s="42" t="str">
        <f aca="false">IF($B179="","",YEAR($B179))</f>
        <v/>
      </c>
    </row>
    <row r="180" customFormat="false" ht="18" hidden="false" customHeight="true" outlineLevel="0" collapsed="false">
      <c r="B180" s="39"/>
      <c r="C180" s="40"/>
      <c r="D180" s="40"/>
      <c r="E180" s="40"/>
      <c r="F180" s="41"/>
      <c r="G180" s="42" t="str">
        <f aca="false">IF($B180="","",MONTH($B180))</f>
        <v/>
      </c>
      <c r="H180" s="42" t="str">
        <f aca="false">IF($B180="","",YEAR($B180))</f>
        <v/>
      </c>
    </row>
    <row r="181" customFormat="false" ht="18" hidden="false" customHeight="true" outlineLevel="0" collapsed="false">
      <c r="B181" s="39"/>
      <c r="C181" s="40"/>
      <c r="D181" s="40"/>
      <c r="E181" s="40"/>
      <c r="F181" s="41"/>
      <c r="G181" s="42" t="str">
        <f aca="false">IF($B181="","",MONTH($B181))</f>
        <v/>
      </c>
      <c r="H181" s="42" t="str">
        <f aca="false">IF($B181="","",YEAR($B181))</f>
        <v/>
      </c>
    </row>
    <row r="182" customFormat="false" ht="18" hidden="false" customHeight="true" outlineLevel="0" collapsed="false">
      <c r="B182" s="39"/>
      <c r="C182" s="40"/>
      <c r="D182" s="40"/>
      <c r="E182" s="40"/>
      <c r="F182" s="41"/>
      <c r="G182" s="42" t="str">
        <f aca="false">IF($B182="","",MONTH($B182))</f>
        <v/>
      </c>
      <c r="H182" s="42" t="str">
        <f aca="false">IF($B182="","",YEAR($B182))</f>
        <v/>
      </c>
    </row>
    <row r="183" customFormat="false" ht="18" hidden="false" customHeight="true" outlineLevel="0" collapsed="false">
      <c r="B183" s="39"/>
      <c r="C183" s="40"/>
      <c r="D183" s="40"/>
      <c r="E183" s="40"/>
      <c r="F183" s="41"/>
      <c r="G183" s="42" t="str">
        <f aca="false">IF($B183="","",MONTH($B183))</f>
        <v/>
      </c>
      <c r="H183" s="42" t="str">
        <f aca="false">IF($B183="","",YEAR($B183))</f>
        <v/>
      </c>
    </row>
    <row r="184" customFormat="false" ht="18" hidden="false" customHeight="true" outlineLevel="0" collapsed="false">
      <c r="B184" s="39"/>
      <c r="C184" s="40"/>
      <c r="D184" s="40"/>
      <c r="E184" s="40"/>
      <c r="F184" s="41"/>
      <c r="G184" s="42" t="str">
        <f aca="false">IF($B184="","",MONTH($B184))</f>
        <v/>
      </c>
      <c r="H184" s="42" t="str">
        <f aca="false">IF($B184="","",YEAR($B184))</f>
        <v/>
      </c>
    </row>
    <row r="185" customFormat="false" ht="18" hidden="false" customHeight="true" outlineLevel="0" collapsed="false">
      <c r="B185" s="39"/>
      <c r="C185" s="40"/>
      <c r="D185" s="40"/>
      <c r="E185" s="40"/>
      <c r="F185" s="41"/>
      <c r="G185" s="42" t="str">
        <f aca="false">IF($B185="","",MONTH($B185))</f>
        <v/>
      </c>
      <c r="H185" s="42" t="str">
        <f aca="false">IF($B185="","",YEAR($B185))</f>
        <v/>
      </c>
    </row>
    <row r="186" customFormat="false" ht="18" hidden="false" customHeight="true" outlineLevel="0" collapsed="false">
      <c r="B186" s="39"/>
      <c r="C186" s="40"/>
      <c r="D186" s="40"/>
      <c r="E186" s="40"/>
      <c r="F186" s="41"/>
      <c r="G186" s="42" t="str">
        <f aca="false">IF($B186="","",MONTH($B186))</f>
        <v/>
      </c>
      <c r="H186" s="42" t="str">
        <f aca="false">IF($B186="","",YEAR($B186))</f>
        <v/>
      </c>
    </row>
    <row r="187" customFormat="false" ht="18" hidden="false" customHeight="true" outlineLevel="0" collapsed="false">
      <c r="B187" s="39"/>
      <c r="C187" s="40"/>
      <c r="D187" s="40"/>
      <c r="E187" s="40"/>
      <c r="F187" s="41"/>
      <c r="G187" s="42" t="str">
        <f aca="false">IF($B187="","",MONTH($B187))</f>
        <v/>
      </c>
      <c r="H187" s="42" t="str">
        <f aca="false">IF($B187="","",YEAR($B187))</f>
        <v/>
      </c>
    </row>
    <row r="188" customFormat="false" ht="18" hidden="false" customHeight="true" outlineLevel="0" collapsed="false">
      <c r="B188" s="39"/>
      <c r="C188" s="40"/>
      <c r="D188" s="40"/>
      <c r="E188" s="40"/>
      <c r="F188" s="41"/>
      <c r="G188" s="42" t="str">
        <f aca="false">IF($B188="","",MONTH($B188))</f>
        <v/>
      </c>
      <c r="H188" s="42" t="str">
        <f aca="false">IF($B188="","",YEAR($B188))</f>
        <v/>
      </c>
    </row>
    <row r="189" customFormat="false" ht="18" hidden="false" customHeight="true" outlineLevel="0" collapsed="false">
      <c r="B189" s="39"/>
      <c r="C189" s="40"/>
      <c r="D189" s="40"/>
      <c r="E189" s="40"/>
      <c r="F189" s="41"/>
      <c r="G189" s="42" t="str">
        <f aca="false">IF($B189="","",MONTH($B189))</f>
        <v/>
      </c>
      <c r="H189" s="42" t="str">
        <f aca="false">IF($B189="","",YEAR($B189))</f>
        <v/>
      </c>
    </row>
    <row r="190" customFormat="false" ht="18" hidden="false" customHeight="true" outlineLevel="0" collapsed="false">
      <c r="B190" s="39"/>
      <c r="C190" s="40"/>
      <c r="D190" s="40"/>
      <c r="E190" s="40"/>
      <c r="F190" s="41"/>
      <c r="G190" s="42" t="str">
        <f aca="false">IF($B190="","",MONTH($B190))</f>
        <v/>
      </c>
      <c r="H190" s="42" t="str">
        <f aca="false">IF($B190="","",YEAR($B190))</f>
        <v/>
      </c>
    </row>
    <row r="191" customFormat="false" ht="18" hidden="false" customHeight="true" outlineLevel="0" collapsed="false">
      <c r="B191" s="39"/>
      <c r="C191" s="40"/>
      <c r="D191" s="40"/>
      <c r="E191" s="40"/>
      <c r="F191" s="41"/>
      <c r="G191" s="42" t="str">
        <f aca="false">IF($B191="","",MONTH($B191))</f>
        <v/>
      </c>
      <c r="H191" s="42" t="str">
        <f aca="false">IF($B191="","",YEAR($B191))</f>
        <v/>
      </c>
    </row>
    <row r="192" customFormat="false" ht="18" hidden="false" customHeight="true" outlineLevel="0" collapsed="false">
      <c r="B192" s="39"/>
      <c r="C192" s="40"/>
      <c r="D192" s="40"/>
      <c r="E192" s="40"/>
      <c r="F192" s="41"/>
      <c r="G192" s="42" t="str">
        <f aca="false">IF($B192="","",MONTH($B192))</f>
        <v/>
      </c>
      <c r="H192" s="42" t="str">
        <f aca="false">IF($B192="","",YEAR($B192))</f>
        <v/>
      </c>
    </row>
    <row r="193" customFormat="false" ht="18" hidden="false" customHeight="true" outlineLevel="0" collapsed="false">
      <c r="B193" s="39"/>
      <c r="C193" s="40"/>
      <c r="D193" s="40"/>
      <c r="E193" s="40"/>
      <c r="F193" s="41"/>
      <c r="G193" s="42" t="str">
        <f aca="false">IF($B193="","",MONTH($B193))</f>
        <v/>
      </c>
      <c r="H193" s="42" t="str">
        <f aca="false">IF($B193="","",YEAR($B193))</f>
        <v/>
      </c>
    </row>
    <row r="194" customFormat="false" ht="18" hidden="false" customHeight="true" outlineLevel="0" collapsed="false">
      <c r="B194" s="39"/>
      <c r="C194" s="40"/>
      <c r="D194" s="40"/>
      <c r="E194" s="40"/>
      <c r="F194" s="41"/>
      <c r="G194" s="42" t="str">
        <f aca="false">IF($B194="","",MONTH($B194))</f>
        <v/>
      </c>
      <c r="H194" s="42" t="str">
        <f aca="false">IF($B194="","",YEAR($B194))</f>
        <v/>
      </c>
    </row>
    <row r="195" customFormat="false" ht="18" hidden="false" customHeight="true" outlineLevel="0" collapsed="false">
      <c r="B195" s="39"/>
      <c r="C195" s="40"/>
      <c r="D195" s="40"/>
      <c r="E195" s="40"/>
      <c r="F195" s="41"/>
      <c r="G195" s="42" t="str">
        <f aca="false">IF($B195="","",MONTH($B195))</f>
        <v/>
      </c>
      <c r="H195" s="42" t="str">
        <f aca="false">IF($B195="","",YEAR($B195))</f>
        <v/>
      </c>
    </row>
    <row r="196" customFormat="false" ht="18" hidden="false" customHeight="true" outlineLevel="0" collapsed="false">
      <c r="B196" s="39"/>
      <c r="C196" s="40"/>
      <c r="D196" s="40"/>
      <c r="E196" s="40"/>
      <c r="F196" s="41"/>
      <c r="G196" s="42" t="str">
        <f aca="false">IF($B196="","",MONTH($B196))</f>
        <v/>
      </c>
      <c r="H196" s="42" t="str">
        <f aca="false">IF($B196="","",YEAR($B196))</f>
        <v/>
      </c>
    </row>
    <row r="197" customFormat="false" ht="18" hidden="false" customHeight="true" outlineLevel="0" collapsed="false">
      <c r="B197" s="39"/>
      <c r="C197" s="40"/>
      <c r="D197" s="40"/>
      <c r="E197" s="40"/>
      <c r="F197" s="41"/>
      <c r="G197" s="42" t="str">
        <f aca="false">IF($B197="","",MONTH($B197))</f>
        <v/>
      </c>
      <c r="H197" s="42" t="str">
        <f aca="false">IF($B197="","",YEAR($B197))</f>
        <v/>
      </c>
    </row>
    <row r="198" customFormat="false" ht="18" hidden="false" customHeight="true" outlineLevel="0" collapsed="false">
      <c r="B198" s="39"/>
      <c r="C198" s="40"/>
      <c r="D198" s="40"/>
      <c r="E198" s="40"/>
      <c r="F198" s="41"/>
      <c r="G198" s="42" t="str">
        <f aca="false">IF($B198="","",MONTH($B198))</f>
        <v/>
      </c>
      <c r="H198" s="42" t="str">
        <f aca="false">IF($B198="","",YEAR($B198))</f>
        <v/>
      </c>
    </row>
    <row r="199" customFormat="false" ht="18" hidden="false" customHeight="true" outlineLevel="0" collapsed="false">
      <c r="B199" s="39"/>
      <c r="C199" s="40"/>
      <c r="D199" s="40"/>
      <c r="E199" s="40"/>
      <c r="F199" s="41"/>
      <c r="G199" s="42" t="str">
        <f aca="false">IF($B199="","",MONTH($B199))</f>
        <v/>
      </c>
      <c r="H199" s="42" t="str">
        <f aca="false">IF($B199="","",YEAR($B199))</f>
        <v/>
      </c>
    </row>
    <row r="200" customFormat="false" ht="18" hidden="false" customHeight="true" outlineLevel="0" collapsed="false">
      <c r="B200" s="39"/>
      <c r="C200" s="40"/>
      <c r="D200" s="40"/>
      <c r="E200" s="40"/>
      <c r="F200" s="41"/>
      <c r="G200" s="42" t="str">
        <f aca="false">IF($B200="","",MONTH($B200))</f>
        <v/>
      </c>
      <c r="H200" s="42" t="str">
        <f aca="false">IF($B200="","",YEAR($B200))</f>
        <v/>
      </c>
    </row>
    <row r="201" customFormat="false" ht="18" hidden="false" customHeight="true" outlineLevel="0" collapsed="false">
      <c r="B201" s="39"/>
      <c r="C201" s="40"/>
      <c r="D201" s="40"/>
      <c r="E201" s="40"/>
      <c r="F201" s="41"/>
      <c r="G201" s="42" t="str">
        <f aca="false">IF($B201="","",MONTH($B201))</f>
        <v/>
      </c>
      <c r="H201" s="42" t="str">
        <f aca="false">IF($B201="","",YEAR($B201))</f>
        <v/>
      </c>
    </row>
    <row r="202" customFormat="false" ht="18" hidden="false" customHeight="true" outlineLevel="0" collapsed="false">
      <c r="B202" s="39"/>
      <c r="C202" s="40"/>
      <c r="D202" s="40"/>
      <c r="E202" s="40"/>
      <c r="F202" s="41"/>
      <c r="G202" s="42" t="str">
        <f aca="false">IF($B202="","",MONTH($B202))</f>
        <v/>
      </c>
      <c r="H202" s="42" t="str">
        <f aca="false">IF($B202="","",YEAR($B202))</f>
        <v/>
      </c>
    </row>
    <row r="203" customFormat="false" ht="18" hidden="false" customHeight="true" outlineLevel="0" collapsed="false">
      <c r="B203" s="39"/>
      <c r="C203" s="40"/>
      <c r="D203" s="40"/>
      <c r="E203" s="40"/>
      <c r="F203" s="41"/>
      <c r="G203" s="42" t="str">
        <f aca="false">IF($B203="","",MONTH($B203))</f>
        <v/>
      </c>
      <c r="H203" s="42" t="str">
        <f aca="false">IF($B203="","",YEAR($B203))</f>
        <v/>
      </c>
    </row>
    <row r="204" customFormat="false" ht="18" hidden="false" customHeight="true" outlineLevel="0" collapsed="false">
      <c r="B204" s="39"/>
      <c r="C204" s="40"/>
      <c r="D204" s="40"/>
      <c r="E204" s="40"/>
      <c r="F204" s="41"/>
      <c r="G204" s="42" t="str">
        <f aca="false">IF($B204="","",MONTH($B204))</f>
        <v/>
      </c>
      <c r="H204" s="42" t="str">
        <f aca="false">IF($B204="","",YEAR($B204))</f>
        <v/>
      </c>
    </row>
    <row r="205" customFormat="false" ht="18" hidden="false" customHeight="true" outlineLevel="0" collapsed="false">
      <c r="B205" s="39"/>
      <c r="C205" s="40"/>
      <c r="D205" s="40"/>
      <c r="E205" s="40"/>
      <c r="F205" s="41"/>
      <c r="G205" s="42" t="str">
        <f aca="false">IF($B205="","",MONTH($B205))</f>
        <v/>
      </c>
      <c r="H205" s="42" t="str">
        <f aca="false">IF($B205="","",YEAR($B205))</f>
        <v/>
      </c>
    </row>
    <row r="206" customFormat="false" ht="18" hidden="false" customHeight="true" outlineLevel="0" collapsed="false">
      <c r="B206" s="39"/>
      <c r="C206" s="40"/>
      <c r="D206" s="40"/>
      <c r="E206" s="40"/>
      <c r="F206" s="41"/>
      <c r="G206" s="42" t="str">
        <f aca="false">IF($B206="","",MONTH($B206))</f>
        <v/>
      </c>
      <c r="H206" s="42" t="str">
        <f aca="false">IF($B206="","",YEAR($B206))</f>
        <v/>
      </c>
    </row>
    <row r="207" customFormat="false" ht="18" hidden="false" customHeight="true" outlineLevel="0" collapsed="false">
      <c r="B207" s="39"/>
      <c r="C207" s="40"/>
      <c r="D207" s="40"/>
      <c r="E207" s="40"/>
      <c r="F207" s="41"/>
      <c r="G207" s="42" t="str">
        <f aca="false">IF($B207="","",MONTH($B207))</f>
        <v/>
      </c>
      <c r="H207" s="42" t="str">
        <f aca="false">IF($B207="","",YEAR($B207))</f>
        <v/>
      </c>
    </row>
    <row r="208" customFormat="false" ht="18" hidden="false" customHeight="true" outlineLevel="0" collapsed="false">
      <c r="B208" s="39"/>
      <c r="C208" s="40"/>
      <c r="D208" s="40"/>
      <c r="E208" s="40"/>
      <c r="F208" s="41"/>
      <c r="G208" s="42" t="str">
        <f aca="false">IF($B208="","",MONTH($B208))</f>
        <v/>
      </c>
      <c r="H208" s="42" t="str">
        <f aca="false">IF($B208="","",YEAR($B208))</f>
        <v/>
      </c>
    </row>
    <row r="209" customFormat="false" ht="18" hidden="false" customHeight="true" outlineLevel="0" collapsed="false">
      <c r="B209" s="39"/>
      <c r="C209" s="40"/>
      <c r="D209" s="40"/>
      <c r="E209" s="40"/>
      <c r="F209" s="41"/>
      <c r="G209" s="42" t="str">
        <f aca="false">IF($B209="","",MONTH($B209))</f>
        <v/>
      </c>
      <c r="H209" s="42" t="str">
        <f aca="false">IF($B209="","",YEAR($B209))</f>
        <v/>
      </c>
    </row>
    <row r="210" customFormat="false" ht="18" hidden="false" customHeight="true" outlineLevel="0" collapsed="false">
      <c r="B210" s="39"/>
      <c r="C210" s="40"/>
      <c r="D210" s="40"/>
      <c r="E210" s="40"/>
      <c r="F210" s="41"/>
      <c r="G210" s="42" t="str">
        <f aca="false">IF($B210="","",MONTH($B210))</f>
        <v/>
      </c>
      <c r="H210" s="42" t="str">
        <f aca="false">IF($B210="","",YEAR($B210))</f>
        <v/>
      </c>
    </row>
    <row r="211" customFormat="false" ht="18" hidden="false" customHeight="true" outlineLevel="0" collapsed="false">
      <c r="B211" s="39"/>
      <c r="C211" s="40"/>
      <c r="D211" s="40"/>
      <c r="E211" s="40"/>
      <c r="F211" s="41"/>
      <c r="G211" s="42" t="str">
        <f aca="false">IF($B211="","",MONTH($B211))</f>
        <v/>
      </c>
      <c r="H211" s="42" t="str">
        <f aca="false">IF($B211="","",YEAR($B211))</f>
        <v/>
      </c>
    </row>
    <row r="212" customFormat="false" ht="18" hidden="false" customHeight="true" outlineLevel="0" collapsed="false">
      <c r="B212" s="39"/>
      <c r="C212" s="40"/>
      <c r="D212" s="40"/>
      <c r="E212" s="40"/>
      <c r="F212" s="41"/>
      <c r="G212" s="42" t="str">
        <f aca="false">IF($B212="","",MONTH($B212))</f>
        <v/>
      </c>
      <c r="H212" s="42" t="str">
        <f aca="false">IF($B212="","",YEAR($B212))</f>
        <v/>
      </c>
    </row>
    <row r="213" customFormat="false" ht="18" hidden="false" customHeight="true" outlineLevel="0" collapsed="false">
      <c r="B213" s="39"/>
      <c r="C213" s="40"/>
      <c r="D213" s="40"/>
      <c r="E213" s="40"/>
      <c r="F213" s="41"/>
      <c r="G213" s="42" t="str">
        <f aca="false">IF($B213="","",MONTH($B213))</f>
        <v/>
      </c>
      <c r="H213" s="42" t="str">
        <f aca="false">IF($B213="","",YEAR($B213))</f>
        <v/>
      </c>
    </row>
    <row r="214" customFormat="false" ht="18" hidden="false" customHeight="true" outlineLevel="0" collapsed="false">
      <c r="B214" s="39"/>
      <c r="C214" s="40"/>
      <c r="D214" s="40"/>
      <c r="E214" s="40"/>
      <c r="F214" s="41"/>
      <c r="G214" s="42" t="str">
        <f aca="false">IF($B214="","",MONTH($B214))</f>
        <v/>
      </c>
      <c r="H214" s="42" t="str">
        <f aca="false">IF($B214="","",YEAR($B214))</f>
        <v/>
      </c>
    </row>
    <row r="215" customFormat="false" ht="18" hidden="false" customHeight="true" outlineLevel="0" collapsed="false">
      <c r="B215" s="39"/>
      <c r="C215" s="40"/>
      <c r="D215" s="40"/>
      <c r="E215" s="40"/>
      <c r="F215" s="41"/>
      <c r="G215" s="42" t="str">
        <f aca="false">IF($B215="","",MONTH($B215))</f>
        <v/>
      </c>
      <c r="H215" s="42" t="str">
        <f aca="false">IF($B215="","",YEAR($B215))</f>
        <v/>
      </c>
    </row>
    <row r="216" customFormat="false" ht="18" hidden="false" customHeight="true" outlineLevel="0" collapsed="false">
      <c r="B216" s="39"/>
      <c r="C216" s="40"/>
      <c r="D216" s="40"/>
      <c r="E216" s="40"/>
      <c r="F216" s="41"/>
      <c r="G216" s="42" t="str">
        <f aca="false">IF($B216="","",MONTH($B216))</f>
        <v/>
      </c>
      <c r="H216" s="42" t="str">
        <f aca="false">IF($B216="","",YEAR($B216))</f>
        <v/>
      </c>
    </row>
    <row r="217" customFormat="false" ht="18" hidden="false" customHeight="true" outlineLevel="0" collapsed="false">
      <c r="B217" s="39"/>
      <c r="C217" s="40"/>
      <c r="D217" s="40"/>
      <c r="E217" s="40"/>
      <c r="F217" s="41"/>
      <c r="G217" s="42" t="str">
        <f aca="false">IF($B217="","",MONTH($B217))</f>
        <v/>
      </c>
      <c r="H217" s="42" t="str">
        <f aca="false">IF($B217="","",YEAR($B217))</f>
        <v/>
      </c>
    </row>
    <row r="218" customFormat="false" ht="18" hidden="false" customHeight="true" outlineLevel="0" collapsed="false">
      <c r="B218" s="39"/>
      <c r="C218" s="40"/>
      <c r="D218" s="40"/>
      <c r="E218" s="40"/>
      <c r="F218" s="41"/>
      <c r="G218" s="42" t="str">
        <f aca="false">IF($B218="","",MONTH($B218))</f>
        <v/>
      </c>
      <c r="H218" s="42" t="str">
        <f aca="false">IF($B218="","",YEAR($B218))</f>
        <v/>
      </c>
    </row>
    <row r="219" customFormat="false" ht="18" hidden="false" customHeight="true" outlineLevel="0" collapsed="false">
      <c r="B219" s="39"/>
      <c r="C219" s="40"/>
      <c r="D219" s="40"/>
      <c r="E219" s="40"/>
      <c r="F219" s="41"/>
      <c r="G219" s="42" t="str">
        <f aca="false">IF($B219="","",MONTH($B219))</f>
        <v/>
      </c>
      <c r="H219" s="42" t="str">
        <f aca="false">IF($B219="","",YEAR($B219))</f>
        <v/>
      </c>
    </row>
    <row r="220" customFormat="false" ht="18" hidden="false" customHeight="true" outlineLevel="0" collapsed="false">
      <c r="B220" s="39"/>
      <c r="C220" s="40"/>
      <c r="D220" s="40"/>
      <c r="E220" s="40"/>
      <c r="F220" s="41"/>
      <c r="G220" s="42" t="str">
        <f aca="false">IF($B220="","",MONTH($B220))</f>
        <v/>
      </c>
      <c r="H220" s="42" t="str">
        <f aca="false">IF($B220="","",YEAR($B220))</f>
        <v/>
      </c>
    </row>
    <row r="221" customFormat="false" ht="18" hidden="false" customHeight="true" outlineLevel="0" collapsed="false">
      <c r="B221" s="39"/>
      <c r="C221" s="40"/>
      <c r="D221" s="40"/>
      <c r="E221" s="40"/>
      <c r="F221" s="41"/>
      <c r="G221" s="42" t="str">
        <f aca="false">IF($B221="","",MONTH($B221))</f>
        <v/>
      </c>
      <c r="H221" s="42" t="str">
        <f aca="false">IF($B221="","",YEAR($B221))</f>
        <v/>
      </c>
    </row>
    <row r="222" customFormat="false" ht="18" hidden="false" customHeight="true" outlineLevel="0" collapsed="false">
      <c r="B222" s="39"/>
      <c r="C222" s="40"/>
      <c r="D222" s="40"/>
      <c r="E222" s="40"/>
      <c r="F222" s="41"/>
      <c r="G222" s="42" t="str">
        <f aca="false">IF($B222="","",MONTH($B222))</f>
        <v/>
      </c>
      <c r="H222" s="42" t="str">
        <f aca="false">IF($B222="","",YEAR($B222))</f>
        <v/>
      </c>
    </row>
    <row r="223" customFormat="false" ht="18" hidden="false" customHeight="true" outlineLevel="0" collapsed="false">
      <c r="B223" s="39"/>
      <c r="C223" s="40"/>
      <c r="D223" s="40"/>
      <c r="E223" s="40"/>
      <c r="F223" s="41"/>
      <c r="G223" s="42" t="str">
        <f aca="false">IF($B223="","",MONTH($B223))</f>
        <v/>
      </c>
      <c r="H223" s="42" t="str">
        <f aca="false">IF($B223="","",YEAR($B223))</f>
        <v/>
      </c>
    </row>
    <row r="224" customFormat="false" ht="18" hidden="false" customHeight="true" outlineLevel="0" collapsed="false">
      <c r="B224" s="39"/>
      <c r="C224" s="40"/>
      <c r="D224" s="40"/>
      <c r="E224" s="40"/>
      <c r="F224" s="41"/>
      <c r="G224" s="42" t="str">
        <f aca="false">IF($B224="","",MONTH($B224))</f>
        <v/>
      </c>
      <c r="H224" s="42" t="str">
        <f aca="false">IF($B224="","",YEAR($B224))</f>
        <v/>
      </c>
    </row>
    <row r="225" customFormat="false" ht="18" hidden="false" customHeight="true" outlineLevel="0" collapsed="false">
      <c r="B225" s="39"/>
      <c r="C225" s="40"/>
      <c r="D225" s="40"/>
      <c r="E225" s="40"/>
      <c r="F225" s="41"/>
      <c r="G225" s="42" t="str">
        <f aca="false">IF($B225="","",MONTH($B225))</f>
        <v/>
      </c>
      <c r="H225" s="42" t="str">
        <f aca="false">IF($B225="","",YEAR($B225))</f>
        <v/>
      </c>
    </row>
    <row r="226" customFormat="false" ht="18" hidden="false" customHeight="true" outlineLevel="0" collapsed="false">
      <c r="B226" s="39"/>
      <c r="C226" s="40"/>
      <c r="D226" s="40"/>
      <c r="E226" s="40"/>
      <c r="F226" s="41"/>
      <c r="G226" s="42" t="str">
        <f aca="false">IF($B226="","",MONTH($B226))</f>
        <v/>
      </c>
      <c r="H226" s="42" t="str">
        <f aca="false">IF($B226="","",YEAR($B226))</f>
        <v/>
      </c>
    </row>
    <row r="227" customFormat="false" ht="18" hidden="false" customHeight="true" outlineLevel="0" collapsed="false">
      <c r="B227" s="39"/>
      <c r="C227" s="40"/>
      <c r="D227" s="40"/>
      <c r="E227" s="40"/>
      <c r="F227" s="41"/>
      <c r="G227" s="42" t="str">
        <f aca="false">IF($B227="","",MONTH($B227))</f>
        <v/>
      </c>
      <c r="H227" s="42" t="str">
        <f aca="false">IF($B227="","",YEAR($B227))</f>
        <v/>
      </c>
    </row>
    <row r="228" customFormat="false" ht="18" hidden="false" customHeight="true" outlineLevel="0" collapsed="false">
      <c r="B228" s="39"/>
      <c r="C228" s="40"/>
      <c r="D228" s="40"/>
      <c r="E228" s="40"/>
      <c r="F228" s="41"/>
      <c r="G228" s="42" t="str">
        <f aca="false">IF($B228="","",MONTH($B228))</f>
        <v/>
      </c>
      <c r="H228" s="42" t="str">
        <f aca="false">IF($B228="","",YEAR($B228))</f>
        <v/>
      </c>
    </row>
    <row r="229" customFormat="false" ht="18" hidden="false" customHeight="true" outlineLevel="0" collapsed="false">
      <c r="B229" s="39"/>
      <c r="C229" s="40"/>
      <c r="D229" s="40"/>
      <c r="E229" s="40"/>
      <c r="F229" s="41"/>
      <c r="G229" s="42" t="str">
        <f aca="false">IF($B229="","",MONTH($B229))</f>
        <v/>
      </c>
      <c r="H229" s="42" t="str">
        <f aca="false">IF($B229="","",YEAR($B229))</f>
        <v/>
      </c>
    </row>
    <row r="230" customFormat="false" ht="18" hidden="false" customHeight="true" outlineLevel="0" collapsed="false">
      <c r="B230" s="39"/>
      <c r="C230" s="40"/>
      <c r="D230" s="40"/>
      <c r="E230" s="40"/>
      <c r="F230" s="41"/>
      <c r="G230" s="42" t="str">
        <f aca="false">IF($B230="","",MONTH($B230))</f>
        <v/>
      </c>
      <c r="H230" s="42" t="str">
        <f aca="false">IF($B230="","",YEAR($B230))</f>
        <v/>
      </c>
    </row>
    <row r="231" customFormat="false" ht="18" hidden="false" customHeight="true" outlineLevel="0" collapsed="false">
      <c r="B231" s="39"/>
      <c r="C231" s="40"/>
      <c r="D231" s="40"/>
      <c r="E231" s="40"/>
      <c r="F231" s="41"/>
      <c r="G231" s="42" t="str">
        <f aca="false">IF($B231="","",MONTH($B231))</f>
        <v/>
      </c>
      <c r="H231" s="42" t="str">
        <f aca="false">IF($B231="","",YEAR($B231))</f>
        <v/>
      </c>
    </row>
    <row r="232" customFormat="false" ht="18" hidden="false" customHeight="true" outlineLevel="0" collapsed="false">
      <c r="B232" s="39"/>
      <c r="C232" s="40"/>
      <c r="D232" s="40"/>
      <c r="E232" s="40"/>
      <c r="F232" s="41"/>
      <c r="G232" s="42" t="str">
        <f aca="false">IF($B232="","",MONTH($B232))</f>
        <v/>
      </c>
      <c r="H232" s="42" t="str">
        <f aca="false">IF($B232="","",YEAR($B232))</f>
        <v/>
      </c>
    </row>
    <row r="233" customFormat="false" ht="18" hidden="false" customHeight="true" outlineLevel="0" collapsed="false">
      <c r="B233" s="39"/>
      <c r="C233" s="40"/>
      <c r="D233" s="40"/>
      <c r="E233" s="40"/>
      <c r="F233" s="41"/>
      <c r="G233" s="42" t="str">
        <f aca="false">IF($B233="","",MONTH($B233))</f>
        <v/>
      </c>
      <c r="H233" s="42" t="str">
        <f aca="false">IF($B233="","",YEAR($B233))</f>
        <v/>
      </c>
    </row>
    <row r="234" customFormat="false" ht="18" hidden="false" customHeight="true" outlineLevel="0" collapsed="false">
      <c r="B234" s="39"/>
      <c r="C234" s="40"/>
      <c r="D234" s="40"/>
      <c r="E234" s="40"/>
      <c r="F234" s="41"/>
      <c r="G234" s="42" t="str">
        <f aca="false">IF($B234="","",MONTH($B234))</f>
        <v/>
      </c>
      <c r="H234" s="42" t="str">
        <f aca="false">IF($B234="","",YEAR($B234))</f>
        <v/>
      </c>
    </row>
    <row r="235" customFormat="false" ht="18" hidden="false" customHeight="true" outlineLevel="0" collapsed="false">
      <c r="B235" s="39"/>
      <c r="C235" s="40"/>
      <c r="D235" s="40"/>
      <c r="E235" s="40"/>
      <c r="F235" s="41"/>
      <c r="G235" s="42" t="str">
        <f aca="false">IF($B235="","",MONTH($B235))</f>
        <v/>
      </c>
      <c r="H235" s="42" t="str">
        <f aca="false">IF($B235="","",YEAR($B235))</f>
        <v/>
      </c>
    </row>
    <row r="236" customFormat="false" ht="18" hidden="false" customHeight="true" outlineLevel="0" collapsed="false">
      <c r="B236" s="39"/>
      <c r="C236" s="40"/>
      <c r="D236" s="40"/>
      <c r="E236" s="40"/>
      <c r="F236" s="41"/>
      <c r="G236" s="42" t="str">
        <f aca="false">IF($B236="","",MONTH($B236))</f>
        <v/>
      </c>
      <c r="H236" s="42" t="str">
        <f aca="false">IF($B236="","",YEAR($B236))</f>
        <v/>
      </c>
    </row>
    <row r="237" customFormat="false" ht="18" hidden="false" customHeight="true" outlineLevel="0" collapsed="false">
      <c r="B237" s="39"/>
      <c r="C237" s="40"/>
      <c r="D237" s="40"/>
      <c r="E237" s="40"/>
      <c r="F237" s="41"/>
      <c r="G237" s="42" t="str">
        <f aca="false">IF($B237="","",MONTH($B237))</f>
        <v/>
      </c>
      <c r="H237" s="42" t="str">
        <f aca="false">IF($B237="","",YEAR($B237))</f>
        <v/>
      </c>
    </row>
    <row r="238" customFormat="false" ht="18" hidden="false" customHeight="true" outlineLevel="0" collapsed="false">
      <c r="B238" s="39"/>
      <c r="C238" s="40"/>
      <c r="D238" s="40"/>
      <c r="E238" s="40"/>
      <c r="F238" s="41"/>
      <c r="G238" s="42" t="str">
        <f aca="false">IF($B238="","",MONTH($B238))</f>
        <v/>
      </c>
      <c r="H238" s="42" t="str">
        <f aca="false">IF($B238="","",YEAR($B238))</f>
        <v/>
      </c>
    </row>
    <row r="239" customFormat="false" ht="18" hidden="false" customHeight="true" outlineLevel="0" collapsed="false">
      <c r="B239" s="39"/>
      <c r="C239" s="40"/>
      <c r="D239" s="40"/>
      <c r="E239" s="40"/>
      <c r="F239" s="41"/>
      <c r="G239" s="42" t="str">
        <f aca="false">IF($B239="","",MONTH($B239))</f>
        <v/>
      </c>
      <c r="H239" s="42" t="str">
        <f aca="false">IF($B239="","",YEAR($B239))</f>
        <v/>
      </c>
    </row>
    <row r="240" customFormat="false" ht="18" hidden="false" customHeight="true" outlineLevel="0" collapsed="false">
      <c r="B240" s="39"/>
      <c r="C240" s="40"/>
      <c r="D240" s="40"/>
      <c r="E240" s="40"/>
      <c r="F240" s="41"/>
      <c r="G240" s="42" t="str">
        <f aca="false">IF($B240="","",MONTH($B240))</f>
        <v/>
      </c>
      <c r="H240" s="42" t="str">
        <f aca="false">IF($B240="","",YEAR($B240))</f>
        <v/>
      </c>
    </row>
    <row r="241" customFormat="false" ht="18" hidden="false" customHeight="true" outlineLevel="0" collapsed="false">
      <c r="B241" s="39"/>
      <c r="C241" s="40"/>
      <c r="D241" s="40"/>
      <c r="E241" s="40"/>
      <c r="F241" s="41"/>
      <c r="G241" s="42" t="str">
        <f aca="false">IF($B241="","",MONTH($B241))</f>
        <v/>
      </c>
      <c r="H241" s="42" t="str">
        <f aca="false">IF($B241="","",YEAR($B241))</f>
        <v/>
      </c>
    </row>
    <row r="242" customFormat="false" ht="18" hidden="false" customHeight="true" outlineLevel="0" collapsed="false">
      <c r="B242" s="39"/>
      <c r="C242" s="40"/>
      <c r="D242" s="40"/>
      <c r="E242" s="40"/>
      <c r="F242" s="41"/>
      <c r="G242" s="42" t="str">
        <f aca="false">IF($B242="","",MONTH($B242))</f>
        <v/>
      </c>
      <c r="H242" s="42" t="str">
        <f aca="false">IF($B242="","",YEAR($B242))</f>
        <v/>
      </c>
    </row>
    <row r="243" customFormat="false" ht="18" hidden="false" customHeight="true" outlineLevel="0" collapsed="false">
      <c r="B243" s="39"/>
      <c r="C243" s="40"/>
      <c r="D243" s="40"/>
      <c r="E243" s="40"/>
      <c r="F243" s="41"/>
      <c r="G243" s="42" t="str">
        <f aca="false">IF($B243="","",MONTH($B243))</f>
        <v/>
      </c>
      <c r="H243" s="42" t="str">
        <f aca="false">IF($B243="","",YEAR($B243))</f>
        <v/>
      </c>
    </row>
    <row r="244" customFormat="false" ht="18" hidden="false" customHeight="true" outlineLevel="0" collapsed="false">
      <c r="B244" s="39"/>
      <c r="C244" s="40"/>
      <c r="D244" s="40"/>
      <c r="E244" s="40"/>
      <c r="F244" s="41"/>
      <c r="G244" s="42" t="str">
        <f aca="false">IF($B244="","",MONTH($B244))</f>
        <v/>
      </c>
      <c r="H244" s="42" t="str">
        <f aca="false">IF($B244="","",YEAR($B244))</f>
        <v/>
      </c>
    </row>
    <row r="245" customFormat="false" ht="18" hidden="false" customHeight="true" outlineLevel="0" collapsed="false">
      <c r="B245" s="39"/>
      <c r="C245" s="40"/>
      <c r="D245" s="40"/>
      <c r="E245" s="40"/>
      <c r="F245" s="41"/>
      <c r="G245" s="42" t="str">
        <f aca="false">IF($B245="","",MONTH($B245))</f>
        <v/>
      </c>
      <c r="H245" s="42" t="str">
        <f aca="false">IF($B245="","",YEAR($B245))</f>
        <v/>
      </c>
    </row>
    <row r="246" customFormat="false" ht="18" hidden="false" customHeight="true" outlineLevel="0" collapsed="false">
      <c r="B246" s="39"/>
      <c r="C246" s="40"/>
      <c r="D246" s="40"/>
      <c r="E246" s="40"/>
      <c r="F246" s="41"/>
      <c r="G246" s="42" t="str">
        <f aca="false">IF($B246="","",MONTH($B246))</f>
        <v/>
      </c>
      <c r="H246" s="42" t="str">
        <f aca="false">IF($B246="","",YEAR($B246))</f>
        <v/>
      </c>
    </row>
    <row r="247" customFormat="false" ht="18" hidden="false" customHeight="true" outlineLevel="0" collapsed="false">
      <c r="B247" s="39"/>
      <c r="C247" s="40"/>
      <c r="D247" s="40"/>
      <c r="E247" s="40"/>
      <c r="F247" s="41"/>
      <c r="G247" s="42" t="str">
        <f aca="false">IF($B247="","",MONTH($B247))</f>
        <v/>
      </c>
      <c r="H247" s="42" t="str">
        <f aca="false">IF($B247="","",YEAR($B247))</f>
        <v/>
      </c>
    </row>
    <row r="248" customFormat="false" ht="18" hidden="false" customHeight="true" outlineLevel="0" collapsed="false">
      <c r="B248" s="39"/>
      <c r="C248" s="40"/>
      <c r="D248" s="40"/>
      <c r="E248" s="40"/>
      <c r="F248" s="41"/>
      <c r="G248" s="42" t="str">
        <f aca="false">IF($B248="","",MONTH($B248))</f>
        <v/>
      </c>
      <c r="H248" s="42" t="str">
        <f aca="false">IF($B248="","",YEAR($B248))</f>
        <v/>
      </c>
    </row>
    <row r="249" customFormat="false" ht="18" hidden="false" customHeight="true" outlineLevel="0" collapsed="false">
      <c r="B249" s="39"/>
      <c r="C249" s="40"/>
      <c r="D249" s="40"/>
      <c r="E249" s="40"/>
      <c r="F249" s="41"/>
      <c r="G249" s="42" t="str">
        <f aca="false">IF($B249="","",MONTH($B249))</f>
        <v/>
      </c>
      <c r="H249" s="42" t="str">
        <f aca="false">IF($B249="","",YEAR($B249))</f>
        <v/>
      </c>
    </row>
    <row r="250" customFormat="false" ht="18" hidden="false" customHeight="true" outlineLevel="0" collapsed="false">
      <c r="B250" s="39"/>
      <c r="C250" s="40"/>
      <c r="D250" s="40"/>
      <c r="E250" s="40"/>
      <c r="F250" s="41"/>
      <c r="G250" s="42" t="str">
        <f aca="false">IF($B250="","",MONTH($B250))</f>
        <v/>
      </c>
      <c r="H250" s="42" t="str">
        <f aca="false">IF($B250="","",YEAR($B250))</f>
        <v/>
      </c>
    </row>
    <row r="251" customFormat="false" ht="18" hidden="false" customHeight="true" outlineLevel="0" collapsed="false">
      <c r="B251" s="39"/>
      <c r="C251" s="40"/>
      <c r="D251" s="40"/>
      <c r="E251" s="40"/>
      <c r="F251" s="41"/>
      <c r="G251" s="42" t="str">
        <f aca="false">IF($B251="","",MONTH($B251))</f>
        <v/>
      </c>
      <c r="H251" s="42" t="str">
        <f aca="false">IF($B251="","",YEAR($B251))</f>
        <v/>
      </c>
    </row>
    <row r="252" customFormat="false" ht="18" hidden="false" customHeight="true" outlineLevel="0" collapsed="false">
      <c r="B252" s="39"/>
      <c r="C252" s="40"/>
      <c r="D252" s="40"/>
      <c r="E252" s="40"/>
      <c r="F252" s="41"/>
      <c r="G252" s="42" t="str">
        <f aca="false">IF($B252="","",MONTH($B252))</f>
        <v/>
      </c>
      <c r="H252" s="42" t="str">
        <f aca="false">IF($B252="","",YEAR($B252))</f>
        <v/>
      </c>
    </row>
    <row r="253" customFormat="false" ht="18" hidden="false" customHeight="true" outlineLevel="0" collapsed="false">
      <c r="B253" s="39"/>
      <c r="C253" s="40"/>
      <c r="D253" s="40"/>
      <c r="E253" s="40"/>
      <c r="F253" s="41"/>
      <c r="G253" s="42" t="str">
        <f aca="false">IF($B253="","",MONTH($B253))</f>
        <v/>
      </c>
      <c r="H253" s="42" t="str">
        <f aca="false">IF($B253="","",YEAR($B253))</f>
        <v/>
      </c>
    </row>
    <row r="254" customFormat="false" ht="18" hidden="false" customHeight="true" outlineLevel="0" collapsed="false">
      <c r="B254" s="39"/>
      <c r="C254" s="40"/>
      <c r="D254" s="40"/>
      <c r="E254" s="40"/>
      <c r="F254" s="41"/>
      <c r="G254" s="42" t="str">
        <f aca="false">IF($B254="","",MONTH($B254))</f>
        <v/>
      </c>
      <c r="H254" s="42" t="str">
        <f aca="false">IF($B254="","",YEAR($B254))</f>
        <v/>
      </c>
    </row>
    <row r="255" customFormat="false" ht="18" hidden="false" customHeight="true" outlineLevel="0" collapsed="false">
      <c r="B255" s="39"/>
      <c r="C255" s="40"/>
      <c r="D255" s="40"/>
      <c r="E255" s="40"/>
      <c r="F255" s="41"/>
      <c r="G255" s="42" t="str">
        <f aca="false">IF($B255="","",MONTH($B255))</f>
        <v/>
      </c>
      <c r="H255" s="42" t="str">
        <f aca="false">IF($B255="","",YEAR($B255))</f>
        <v/>
      </c>
    </row>
    <row r="256" customFormat="false" ht="18" hidden="false" customHeight="true" outlineLevel="0" collapsed="false">
      <c r="B256" s="39"/>
      <c r="C256" s="40"/>
      <c r="D256" s="40"/>
      <c r="E256" s="40"/>
      <c r="F256" s="41"/>
      <c r="G256" s="42" t="str">
        <f aca="false">IF($B256="","",MONTH($B256))</f>
        <v/>
      </c>
      <c r="H256" s="42" t="str">
        <f aca="false">IF($B256="","",YEAR($B256))</f>
        <v/>
      </c>
    </row>
    <row r="257" customFormat="false" ht="18" hidden="false" customHeight="true" outlineLevel="0" collapsed="false">
      <c r="B257" s="39"/>
      <c r="C257" s="40"/>
      <c r="D257" s="40"/>
      <c r="E257" s="40"/>
      <c r="F257" s="41"/>
      <c r="G257" s="42" t="str">
        <f aca="false">IF($B257="","",MONTH($B257))</f>
        <v/>
      </c>
      <c r="H257" s="42" t="str">
        <f aca="false">IF($B257="","",YEAR($B257))</f>
        <v/>
      </c>
    </row>
    <row r="258" customFormat="false" ht="18" hidden="false" customHeight="true" outlineLevel="0" collapsed="false">
      <c r="B258" s="39"/>
      <c r="C258" s="40"/>
      <c r="D258" s="40"/>
      <c r="E258" s="40"/>
      <c r="F258" s="41"/>
      <c r="G258" s="42" t="str">
        <f aca="false">IF($B258="","",MONTH($B258))</f>
        <v/>
      </c>
      <c r="H258" s="42" t="str">
        <f aca="false">IF($B258="","",YEAR($B258))</f>
        <v/>
      </c>
    </row>
    <row r="259" customFormat="false" ht="18" hidden="false" customHeight="true" outlineLevel="0" collapsed="false">
      <c r="B259" s="39"/>
      <c r="C259" s="40"/>
      <c r="D259" s="40"/>
      <c r="E259" s="40"/>
      <c r="F259" s="41"/>
      <c r="G259" s="42" t="str">
        <f aca="false">IF($B259="","",MONTH($B259))</f>
        <v/>
      </c>
      <c r="H259" s="42" t="str">
        <f aca="false">IF($B259="","",YEAR($B259))</f>
        <v/>
      </c>
    </row>
    <row r="260" customFormat="false" ht="18" hidden="false" customHeight="true" outlineLevel="0" collapsed="false">
      <c r="B260" s="39"/>
      <c r="C260" s="40"/>
      <c r="D260" s="40"/>
      <c r="E260" s="40"/>
      <c r="F260" s="41"/>
      <c r="G260" s="42" t="str">
        <f aca="false">IF($B260="","",MONTH($B260))</f>
        <v/>
      </c>
      <c r="H260" s="42" t="str">
        <f aca="false">IF($B260="","",YEAR($B260))</f>
        <v/>
      </c>
    </row>
    <row r="261" customFormat="false" ht="18" hidden="false" customHeight="true" outlineLevel="0" collapsed="false">
      <c r="B261" s="39"/>
      <c r="C261" s="40"/>
      <c r="D261" s="40"/>
      <c r="E261" s="40"/>
      <c r="F261" s="41"/>
      <c r="G261" s="42" t="str">
        <f aca="false">IF($B261="","",MONTH($B261))</f>
        <v/>
      </c>
      <c r="H261" s="42" t="str">
        <f aca="false">IF($B261="","",YEAR($B261))</f>
        <v/>
      </c>
    </row>
    <row r="262" customFormat="false" ht="18" hidden="false" customHeight="true" outlineLevel="0" collapsed="false">
      <c r="B262" s="39"/>
      <c r="C262" s="40"/>
      <c r="D262" s="40"/>
      <c r="E262" s="40"/>
      <c r="F262" s="41"/>
      <c r="G262" s="42" t="str">
        <f aca="false">IF($B262="","",MONTH($B262))</f>
        <v/>
      </c>
      <c r="H262" s="42" t="str">
        <f aca="false">IF($B262="","",YEAR($B262))</f>
        <v/>
      </c>
    </row>
    <row r="263" customFormat="false" ht="18" hidden="false" customHeight="true" outlineLevel="0" collapsed="false">
      <c r="B263" s="39"/>
      <c r="C263" s="40"/>
      <c r="D263" s="40"/>
      <c r="E263" s="40"/>
      <c r="F263" s="41"/>
      <c r="G263" s="42" t="str">
        <f aca="false">IF($B263="","",MONTH($B263))</f>
        <v/>
      </c>
      <c r="H263" s="42" t="str">
        <f aca="false">IF($B263="","",YEAR($B263))</f>
        <v/>
      </c>
    </row>
    <row r="264" customFormat="false" ht="18" hidden="false" customHeight="true" outlineLevel="0" collapsed="false">
      <c r="B264" s="39"/>
      <c r="C264" s="40"/>
      <c r="D264" s="40"/>
      <c r="E264" s="40"/>
      <c r="F264" s="41"/>
      <c r="G264" s="42" t="str">
        <f aca="false">IF($B264="","",MONTH($B264))</f>
        <v/>
      </c>
      <c r="H264" s="42" t="str">
        <f aca="false">IF($B264="","",YEAR($B264))</f>
        <v/>
      </c>
    </row>
    <row r="265" customFormat="false" ht="18" hidden="false" customHeight="true" outlineLevel="0" collapsed="false">
      <c r="B265" s="39"/>
      <c r="C265" s="40"/>
      <c r="D265" s="40"/>
      <c r="E265" s="40"/>
      <c r="F265" s="41"/>
      <c r="G265" s="42" t="str">
        <f aca="false">IF($B265="","",MONTH($B265))</f>
        <v/>
      </c>
      <c r="H265" s="42" t="str">
        <f aca="false">IF($B265="","",YEAR($B265))</f>
        <v/>
      </c>
    </row>
    <row r="266" customFormat="false" ht="18" hidden="false" customHeight="true" outlineLevel="0" collapsed="false">
      <c r="B266" s="39"/>
      <c r="C266" s="40"/>
      <c r="D266" s="40"/>
      <c r="E266" s="40"/>
      <c r="F266" s="41"/>
      <c r="G266" s="42" t="str">
        <f aca="false">IF($B266="","",MONTH($B266))</f>
        <v/>
      </c>
      <c r="H266" s="42" t="str">
        <f aca="false">IF($B266="","",YEAR($B266))</f>
        <v/>
      </c>
    </row>
    <row r="267" customFormat="false" ht="18" hidden="false" customHeight="true" outlineLevel="0" collapsed="false">
      <c r="B267" s="39"/>
      <c r="C267" s="40"/>
      <c r="D267" s="40"/>
      <c r="E267" s="40"/>
      <c r="F267" s="41"/>
      <c r="G267" s="42" t="str">
        <f aca="false">IF($B267="","",MONTH($B267))</f>
        <v/>
      </c>
      <c r="H267" s="42" t="str">
        <f aca="false">IF($B267="","",YEAR($B267))</f>
        <v/>
      </c>
    </row>
    <row r="268" customFormat="false" ht="18" hidden="false" customHeight="true" outlineLevel="0" collapsed="false">
      <c r="B268" s="39"/>
      <c r="C268" s="40"/>
      <c r="D268" s="40"/>
      <c r="E268" s="40"/>
      <c r="F268" s="41"/>
      <c r="G268" s="42" t="str">
        <f aca="false">IF($B268="","",MONTH($B268))</f>
        <v/>
      </c>
      <c r="H268" s="42" t="str">
        <f aca="false">IF($B268="","",YEAR($B268))</f>
        <v/>
      </c>
    </row>
    <row r="269" customFormat="false" ht="18" hidden="false" customHeight="true" outlineLevel="0" collapsed="false">
      <c r="B269" s="39"/>
      <c r="C269" s="40"/>
      <c r="D269" s="40"/>
      <c r="E269" s="40"/>
      <c r="F269" s="41"/>
      <c r="G269" s="42" t="str">
        <f aca="false">IF($B269="","",MONTH($B269))</f>
        <v/>
      </c>
      <c r="H269" s="42" t="str">
        <f aca="false">IF($B269="","",YEAR($B269))</f>
        <v/>
      </c>
    </row>
    <row r="270" customFormat="false" ht="18" hidden="false" customHeight="true" outlineLevel="0" collapsed="false">
      <c r="B270" s="39"/>
      <c r="C270" s="40"/>
      <c r="D270" s="40"/>
      <c r="E270" s="40"/>
      <c r="F270" s="41"/>
      <c r="G270" s="42" t="str">
        <f aca="false">IF($B270="","",MONTH($B270))</f>
        <v/>
      </c>
      <c r="H270" s="42" t="str">
        <f aca="false">IF($B270="","",YEAR($B270))</f>
        <v/>
      </c>
    </row>
    <row r="271" customFormat="false" ht="18" hidden="false" customHeight="true" outlineLevel="0" collapsed="false">
      <c r="B271" s="39"/>
      <c r="C271" s="40"/>
      <c r="D271" s="40"/>
      <c r="E271" s="40"/>
      <c r="F271" s="41"/>
      <c r="G271" s="42" t="str">
        <f aca="false">IF($B271="","",MONTH($B271))</f>
        <v/>
      </c>
      <c r="H271" s="42" t="str">
        <f aca="false">IF($B271="","",YEAR($B271))</f>
        <v/>
      </c>
    </row>
    <row r="272" customFormat="false" ht="18" hidden="false" customHeight="true" outlineLevel="0" collapsed="false">
      <c r="B272" s="39"/>
      <c r="C272" s="40"/>
      <c r="D272" s="40"/>
      <c r="E272" s="40"/>
      <c r="F272" s="41"/>
      <c r="G272" s="42" t="str">
        <f aca="false">IF($B272="","",MONTH($B272))</f>
        <v/>
      </c>
      <c r="H272" s="42" t="str">
        <f aca="false">IF($B272="","",YEAR($B272))</f>
        <v/>
      </c>
    </row>
    <row r="273" customFormat="false" ht="18" hidden="false" customHeight="true" outlineLevel="0" collapsed="false">
      <c r="B273" s="39"/>
      <c r="C273" s="40"/>
      <c r="D273" s="40"/>
      <c r="E273" s="40"/>
      <c r="F273" s="41"/>
      <c r="G273" s="42" t="str">
        <f aca="false">IF($B273="","",MONTH($B273))</f>
        <v/>
      </c>
      <c r="H273" s="42" t="str">
        <f aca="false">IF($B273="","",YEAR($B273))</f>
        <v/>
      </c>
    </row>
    <row r="274" customFormat="false" ht="18" hidden="false" customHeight="true" outlineLevel="0" collapsed="false">
      <c r="B274" s="39"/>
      <c r="C274" s="40"/>
      <c r="D274" s="40"/>
      <c r="E274" s="40"/>
      <c r="F274" s="41"/>
      <c r="G274" s="42" t="str">
        <f aca="false">IF($B274="","",MONTH($B274))</f>
        <v/>
      </c>
      <c r="H274" s="42" t="str">
        <f aca="false">IF($B274="","",YEAR($B274))</f>
        <v/>
      </c>
    </row>
    <row r="275" customFormat="false" ht="18" hidden="false" customHeight="true" outlineLevel="0" collapsed="false">
      <c r="B275" s="39"/>
      <c r="C275" s="40"/>
      <c r="D275" s="40"/>
      <c r="E275" s="40"/>
      <c r="F275" s="41"/>
      <c r="G275" s="42" t="str">
        <f aca="false">IF($B275="","",MONTH($B275))</f>
        <v/>
      </c>
      <c r="H275" s="42" t="str">
        <f aca="false">IF($B275="","",YEAR($B275))</f>
        <v/>
      </c>
    </row>
    <row r="276" customFormat="false" ht="18" hidden="false" customHeight="true" outlineLevel="0" collapsed="false">
      <c r="B276" s="39"/>
      <c r="C276" s="40"/>
      <c r="D276" s="40"/>
      <c r="E276" s="40"/>
      <c r="F276" s="41"/>
      <c r="G276" s="42" t="str">
        <f aca="false">IF($B276="","",MONTH($B276))</f>
        <v/>
      </c>
      <c r="H276" s="42" t="str">
        <f aca="false">IF($B276="","",YEAR($B276))</f>
        <v/>
      </c>
    </row>
    <row r="277" customFormat="false" ht="18" hidden="false" customHeight="true" outlineLevel="0" collapsed="false">
      <c r="B277" s="39"/>
      <c r="C277" s="40"/>
      <c r="D277" s="40"/>
      <c r="E277" s="40"/>
      <c r="F277" s="41"/>
      <c r="G277" s="42" t="str">
        <f aca="false">IF($B277="","",MONTH($B277))</f>
        <v/>
      </c>
      <c r="H277" s="42" t="str">
        <f aca="false">IF($B277="","",YEAR($B277))</f>
        <v/>
      </c>
    </row>
    <row r="278" customFormat="false" ht="18" hidden="false" customHeight="true" outlineLevel="0" collapsed="false">
      <c r="B278" s="39"/>
      <c r="C278" s="40"/>
      <c r="D278" s="40"/>
      <c r="E278" s="40"/>
      <c r="F278" s="41"/>
      <c r="G278" s="42" t="str">
        <f aca="false">IF($B278="","",MONTH($B278))</f>
        <v/>
      </c>
      <c r="H278" s="42" t="str">
        <f aca="false">IF($B278="","",YEAR($B278))</f>
        <v/>
      </c>
    </row>
    <row r="279" customFormat="false" ht="18" hidden="false" customHeight="true" outlineLevel="0" collapsed="false">
      <c r="B279" s="39"/>
      <c r="C279" s="40"/>
      <c r="D279" s="40"/>
      <c r="E279" s="40"/>
      <c r="F279" s="41"/>
      <c r="G279" s="42" t="str">
        <f aca="false">IF($B279="","",MONTH($B279))</f>
        <v/>
      </c>
      <c r="H279" s="42" t="str">
        <f aca="false">IF($B279="","",YEAR($B279))</f>
        <v/>
      </c>
    </row>
    <row r="280" customFormat="false" ht="18" hidden="false" customHeight="true" outlineLevel="0" collapsed="false">
      <c r="B280" s="39"/>
      <c r="C280" s="40"/>
      <c r="D280" s="40"/>
      <c r="E280" s="40"/>
      <c r="F280" s="41"/>
      <c r="G280" s="42" t="str">
        <f aca="false">IF($B280="","",MONTH($B280))</f>
        <v/>
      </c>
      <c r="H280" s="42" t="str">
        <f aca="false">IF($B280="","",YEAR($B280))</f>
        <v/>
      </c>
    </row>
    <row r="281" customFormat="false" ht="18" hidden="false" customHeight="true" outlineLevel="0" collapsed="false">
      <c r="B281" s="39"/>
      <c r="C281" s="40"/>
      <c r="D281" s="40"/>
      <c r="E281" s="40"/>
      <c r="F281" s="41"/>
      <c r="G281" s="42" t="str">
        <f aca="false">IF($B281="","",MONTH($B281))</f>
        <v/>
      </c>
      <c r="H281" s="42" t="str">
        <f aca="false">IF($B281="","",YEAR($B281))</f>
        <v/>
      </c>
    </row>
    <row r="282" customFormat="false" ht="18" hidden="false" customHeight="true" outlineLevel="0" collapsed="false">
      <c r="B282" s="39"/>
      <c r="C282" s="40"/>
      <c r="D282" s="40"/>
      <c r="E282" s="40"/>
      <c r="F282" s="41"/>
      <c r="G282" s="42" t="str">
        <f aca="false">IF($B282="","",MONTH($B282))</f>
        <v/>
      </c>
      <c r="H282" s="42" t="str">
        <f aca="false">IF($B282="","",YEAR($B282))</f>
        <v/>
      </c>
    </row>
    <row r="283" customFormat="false" ht="18" hidden="false" customHeight="true" outlineLevel="0" collapsed="false">
      <c r="B283" s="39"/>
      <c r="C283" s="40"/>
      <c r="D283" s="40"/>
      <c r="E283" s="40"/>
      <c r="F283" s="41"/>
      <c r="G283" s="42" t="str">
        <f aca="false">IF($B283="","",MONTH($B283))</f>
        <v/>
      </c>
      <c r="H283" s="42" t="str">
        <f aca="false">IF($B283="","",YEAR($B283))</f>
        <v/>
      </c>
    </row>
    <row r="284" customFormat="false" ht="18" hidden="false" customHeight="true" outlineLevel="0" collapsed="false">
      <c r="B284" s="39"/>
      <c r="C284" s="40"/>
      <c r="D284" s="40"/>
      <c r="E284" s="40"/>
      <c r="F284" s="41"/>
      <c r="G284" s="42" t="str">
        <f aca="false">IF($B284="","",MONTH($B284))</f>
        <v/>
      </c>
      <c r="H284" s="42" t="str">
        <f aca="false">IF($B284="","",YEAR($B284))</f>
        <v/>
      </c>
    </row>
    <row r="285" customFormat="false" ht="18" hidden="false" customHeight="true" outlineLevel="0" collapsed="false">
      <c r="B285" s="39"/>
      <c r="C285" s="40"/>
      <c r="D285" s="40"/>
      <c r="E285" s="40"/>
      <c r="F285" s="41"/>
      <c r="G285" s="42" t="str">
        <f aca="false">IF($B285="","",MONTH($B285))</f>
        <v/>
      </c>
      <c r="H285" s="42" t="str">
        <f aca="false">IF($B285="","",YEAR($B285))</f>
        <v/>
      </c>
    </row>
    <row r="286" customFormat="false" ht="18" hidden="false" customHeight="true" outlineLevel="0" collapsed="false">
      <c r="B286" s="39"/>
      <c r="C286" s="40"/>
      <c r="D286" s="40"/>
      <c r="E286" s="40"/>
      <c r="F286" s="41"/>
      <c r="G286" s="42" t="str">
        <f aca="false">IF($B286="","",MONTH($B286))</f>
        <v/>
      </c>
      <c r="H286" s="42" t="str">
        <f aca="false">IF($B286="","",YEAR($B286))</f>
        <v/>
      </c>
    </row>
    <row r="287" customFormat="false" ht="18" hidden="false" customHeight="true" outlineLevel="0" collapsed="false">
      <c r="B287" s="39"/>
      <c r="C287" s="40"/>
      <c r="D287" s="40"/>
      <c r="E287" s="40"/>
      <c r="F287" s="41"/>
      <c r="G287" s="42" t="str">
        <f aca="false">IF($B287="","",MONTH($B287))</f>
        <v/>
      </c>
      <c r="H287" s="42" t="str">
        <f aca="false">IF($B287="","",YEAR($B287))</f>
        <v/>
      </c>
    </row>
    <row r="288" customFormat="false" ht="18" hidden="false" customHeight="true" outlineLevel="0" collapsed="false">
      <c r="B288" s="39"/>
      <c r="C288" s="40"/>
      <c r="D288" s="40"/>
      <c r="E288" s="40"/>
      <c r="F288" s="41"/>
      <c r="G288" s="42" t="str">
        <f aca="false">IF($B288="","",MONTH($B288))</f>
        <v/>
      </c>
      <c r="H288" s="42" t="str">
        <f aca="false">IF($B288="","",YEAR($B288))</f>
        <v/>
      </c>
    </row>
    <row r="289" customFormat="false" ht="18" hidden="false" customHeight="true" outlineLevel="0" collapsed="false">
      <c r="B289" s="39"/>
      <c r="C289" s="40"/>
      <c r="D289" s="40"/>
      <c r="E289" s="40"/>
      <c r="F289" s="41"/>
      <c r="G289" s="42" t="str">
        <f aca="false">IF($B289="","",MONTH($B289))</f>
        <v/>
      </c>
      <c r="H289" s="42" t="str">
        <f aca="false">IF($B289="","",YEAR($B289))</f>
        <v/>
      </c>
    </row>
    <row r="290" customFormat="false" ht="18" hidden="false" customHeight="true" outlineLevel="0" collapsed="false">
      <c r="B290" s="39"/>
      <c r="C290" s="40"/>
      <c r="D290" s="40"/>
      <c r="E290" s="40"/>
      <c r="F290" s="41"/>
      <c r="G290" s="42" t="str">
        <f aca="false">IF($B290="","",MONTH($B290))</f>
        <v/>
      </c>
      <c r="H290" s="42" t="str">
        <f aca="false">IF($B290="","",YEAR($B290))</f>
        <v/>
      </c>
    </row>
    <row r="291" customFormat="false" ht="18" hidden="false" customHeight="true" outlineLevel="0" collapsed="false">
      <c r="B291" s="39"/>
      <c r="C291" s="40"/>
      <c r="D291" s="40"/>
      <c r="E291" s="40"/>
      <c r="F291" s="41"/>
      <c r="G291" s="42" t="str">
        <f aca="false">IF($B291="","",MONTH($B291))</f>
        <v/>
      </c>
      <c r="H291" s="42" t="str">
        <f aca="false">IF($B291="","",YEAR($B291))</f>
        <v/>
      </c>
    </row>
    <row r="292" customFormat="false" ht="18" hidden="false" customHeight="true" outlineLevel="0" collapsed="false">
      <c r="B292" s="39"/>
      <c r="C292" s="40"/>
      <c r="D292" s="40"/>
      <c r="E292" s="40"/>
      <c r="F292" s="41"/>
      <c r="G292" s="42" t="str">
        <f aca="false">IF($B292="","",MONTH($B292))</f>
        <v/>
      </c>
      <c r="H292" s="42" t="str">
        <f aca="false">IF($B292="","",YEAR($B292))</f>
        <v/>
      </c>
    </row>
    <row r="293" customFormat="false" ht="18" hidden="false" customHeight="true" outlineLevel="0" collapsed="false">
      <c r="B293" s="39"/>
      <c r="C293" s="40"/>
      <c r="D293" s="40"/>
      <c r="E293" s="40"/>
      <c r="F293" s="41"/>
      <c r="G293" s="42" t="str">
        <f aca="false">IF($B293="","",MONTH($B293))</f>
        <v/>
      </c>
      <c r="H293" s="42" t="str">
        <f aca="false">IF($B293="","",YEAR($B293))</f>
        <v/>
      </c>
    </row>
    <row r="294" customFormat="false" ht="18" hidden="false" customHeight="true" outlineLevel="0" collapsed="false">
      <c r="B294" s="39"/>
      <c r="C294" s="40"/>
      <c r="D294" s="40"/>
      <c r="E294" s="40"/>
      <c r="F294" s="41"/>
      <c r="G294" s="42" t="str">
        <f aca="false">IF($B294="","",MONTH($B294))</f>
        <v/>
      </c>
      <c r="H294" s="42" t="str">
        <f aca="false">IF($B294="","",YEAR($B294))</f>
        <v/>
      </c>
    </row>
    <row r="295" customFormat="false" ht="18" hidden="false" customHeight="true" outlineLevel="0" collapsed="false">
      <c r="B295" s="39"/>
      <c r="C295" s="40"/>
      <c r="D295" s="40"/>
      <c r="E295" s="40"/>
      <c r="F295" s="41"/>
      <c r="G295" s="42" t="str">
        <f aca="false">IF($B295="","",MONTH($B295))</f>
        <v/>
      </c>
      <c r="H295" s="42" t="str">
        <f aca="false">IF($B295="","",YEAR($B295))</f>
        <v/>
      </c>
    </row>
    <row r="296" customFormat="false" ht="18" hidden="false" customHeight="true" outlineLevel="0" collapsed="false">
      <c r="B296" s="39"/>
      <c r="C296" s="40"/>
      <c r="D296" s="40"/>
      <c r="E296" s="40"/>
      <c r="F296" s="41"/>
      <c r="G296" s="42" t="str">
        <f aca="false">IF($B296="","",MONTH($B296))</f>
        <v/>
      </c>
      <c r="H296" s="42" t="str">
        <f aca="false">IF($B296="","",YEAR($B296))</f>
        <v/>
      </c>
    </row>
    <row r="297" customFormat="false" ht="18" hidden="false" customHeight="true" outlineLevel="0" collapsed="false">
      <c r="B297" s="39"/>
      <c r="C297" s="40"/>
      <c r="D297" s="40"/>
      <c r="E297" s="40"/>
      <c r="F297" s="41"/>
      <c r="G297" s="42" t="str">
        <f aca="false">IF($B297="","",MONTH($B297))</f>
        <v/>
      </c>
      <c r="H297" s="42" t="str">
        <f aca="false">IF($B297="","",YEAR($B297))</f>
        <v/>
      </c>
    </row>
    <row r="298" customFormat="false" ht="18" hidden="false" customHeight="true" outlineLevel="0" collapsed="false">
      <c r="B298" s="39"/>
      <c r="C298" s="40"/>
      <c r="D298" s="40"/>
      <c r="E298" s="40"/>
      <c r="F298" s="41"/>
      <c r="G298" s="42" t="str">
        <f aca="false">IF($B298="","",MONTH($B298))</f>
        <v/>
      </c>
      <c r="H298" s="42" t="str">
        <f aca="false">IF($B298="","",YEAR($B298))</f>
        <v/>
      </c>
    </row>
    <row r="299" customFormat="false" ht="18" hidden="false" customHeight="true" outlineLevel="0" collapsed="false">
      <c r="B299" s="39"/>
      <c r="C299" s="40"/>
      <c r="D299" s="40"/>
      <c r="E299" s="40"/>
      <c r="F299" s="41"/>
      <c r="G299" s="42" t="str">
        <f aca="false">IF($B299="","",MONTH($B299))</f>
        <v/>
      </c>
      <c r="H299" s="42" t="str">
        <f aca="false">IF($B299="","",YEAR($B299))</f>
        <v/>
      </c>
    </row>
    <row r="300" customFormat="false" ht="18" hidden="false" customHeight="true" outlineLevel="0" collapsed="false">
      <c r="B300" s="39"/>
      <c r="C300" s="40"/>
      <c r="D300" s="40"/>
      <c r="E300" s="40"/>
      <c r="F300" s="41"/>
      <c r="G300" s="42" t="str">
        <f aca="false">IF($B300="","",MONTH($B300))</f>
        <v/>
      </c>
      <c r="H300" s="42" t="str">
        <f aca="false">IF($B300="","",YEAR($B300))</f>
        <v/>
      </c>
    </row>
    <row r="301" customFormat="false" ht="18" hidden="false" customHeight="true" outlineLevel="0" collapsed="false">
      <c r="B301" s="39"/>
      <c r="C301" s="40"/>
      <c r="D301" s="40"/>
      <c r="E301" s="40"/>
      <c r="F301" s="41"/>
      <c r="G301" s="42" t="str">
        <f aca="false">IF($B301="","",MONTH($B301))</f>
        <v/>
      </c>
      <c r="H301" s="42" t="str">
        <f aca="false">IF($B301="","",YEAR($B301))</f>
        <v/>
      </c>
    </row>
    <row r="302" customFormat="false" ht="18" hidden="false" customHeight="true" outlineLevel="0" collapsed="false">
      <c r="B302" s="39"/>
      <c r="C302" s="40"/>
      <c r="D302" s="40"/>
      <c r="E302" s="40"/>
      <c r="F302" s="41"/>
      <c r="G302" s="42" t="str">
        <f aca="false">IF($B302="","",MONTH($B302))</f>
        <v/>
      </c>
      <c r="H302" s="42" t="str">
        <f aca="false">IF($B302="","",YEAR($B302))</f>
        <v/>
      </c>
    </row>
    <row r="303" customFormat="false" ht="18" hidden="false" customHeight="true" outlineLevel="0" collapsed="false">
      <c r="B303" s="39"/>
      <c r="C303" s="40"/>
      <c r="D303" s="40"/>
      <c r="E303" s="40"/>
      <c r="F303" s="41"/>
      <c r="G303" s="42" t="str">
        <f aca="false">IF($B303="","",MONTH($B303))</f>
        <v/>
      </c>
      <c r="H303" s="42" t="str">
        <f aca="false">IF($B303="","",YEAR($B303))</f>
        <v/>
      </c>
    </row>
    <row r="304" customFormat="false" ht="18" hidden="false" customHeight="true" outlineLevel="0" collapsed="false">
      <c r="B304" s="39"/>
      <c r="C304" s="40"/>
      <c r="D304" s="40"/>
      <c r="E304" s="40"/>
      <c r="F304" s="41"/>
      <c r="G304" s="42" t="str">
        <f aca="false">IF($B304="","",MONTH($B304))</f>
        <v/>
      </c>
      <c r="H304" s="42" t="str">
        <f aca="false">IF($B304="","",YEAR($B304))</f>
        <v/>
      </c>
    </row>
    <row r="305" customFormat="false" ht="18" hidden="false" customHeight="true" outlineLevel="0" collapsed="false">
      <c r="B305" s="39"/>
      <c r="C305" s="40"/>
      <c r="D305" s="40"/>
      <c r="E305" s="40"/>
      <c r="F305" s="41"/>
      <c r="G305" s="42" t="str">
        <f aca="false">IF($B305="","",MONTH($B305))</f>
        <v/>
      </c>
      <c r="H305" s="42" t="str">
        <f aca="false">IF($B305="","",YEAR($B305))</f>
        <v/>
      </c>
    </row>
    <row r="306" customFormat="false" ht="18" hidden="false" customHeight="true" outlineLevel="0" collapsed="false">
      <c r="B306" s="39"/>
      <c r="C306" s="40"/>
      <c r="D306" s="40"/>
      <c r="E306" s="40"/>
      <c r="F306" s="41"/>
      <c r="G306" s="42" t="str">
        <f aca="false">IF($B306="","",MONTH($B306))</f>
        <v/>
      </c>
      <c r="H306" s="42" t="str">
        <f aca="false">IF($B306="","",YEAR($B306))</f>
        <v/>
      </c>
    </row>
    <row r="307" customFormat="false" ht="18" hidden="false" customHeight="true" outlineLevel="0" collapsed="false">
      <c r="B307" s="39"/>
      <c r="C307" s="40"/>
      <c r="D307" s="40"/>
      <c r="E307" s="40"/>
      <c r="F307" s="41"/>
      <c r="G307" s="42" t="str">
        <f aca="false">IF($B307="","",MONTH($B307))</f>
        <v/>
      </c>
      <c r="H307" s="42" t="str">
        <f aca="false">IF($B307="","",YEAR($B307))</f>
        <v/>
      </c>
    </row>
    <row r="308" customFormat="false" ht="18" hidden="false" customHeight="true" outlineLevel="0" collapsed="false">
      <c r="B308" s="39"/>
      <c r="C308" s="40"/>
      <c r="D308" s="40"/>
      <c r="E308" s="40"/>
      <c r="F308" s="41"/>
      <c r="G308" s="42" t="str">
        <f aca="false">IF($B308="","",MONTH($B308))</f>
        <v/>
      </c>
      <c r="H308" s="42" t="str">
        <f aca="false">IF($B308="","",YEAR($B308))</f>
        <v/>
      </c>
    </row>
    <row r="309" customFormat="false" ht="18" hidden="false" customHeight="true" outlineLevel="0" collapsed="false">
      <c r="B309" s="39"/>
      <c r="C309" s="40"/>
      <c r="D309" s="40"/>
      <c r="E309" s="40"/>
      <c r="F309" s="41"/>
      <c r="G309" s="42" t="str">
        <f aca="false">IF($B309="","",MONTH($B309))</f>
        <v/>
      </c>
      <c r="H309" s="42" t="str">
        <f aca="false">IF($B309="","",YEAR($B309))</f>
        <v/>
      </c>
    </row>
    <row r="310" customFormat="false" ht="18" hidden="false" customHeight="true" outlineLevel="0" collapsed="false">
      <c r="B310" s="39"/>
      <c r="C310" s="40"/>
      <c r="D310" s="40"/>
      <c r="E310" s="40"/>
      <c r="F310" s="41"/>
      <c r="G310" s="42" t="str">
        <f aca="false">IF($B310="","",MONTH($B310))</f>
        <v/>
      </c>
      <c r="H310" s="42" t="str">
        <f aca="false">IF($B310="","",YEAR($B310))</f>
        <v/>
      </c>
    </row>
    <row r="311" customFormat="false" ht="18" hidden="false" customHeight="true" outlineLevel="0" collapsed="false">
      <c r="B311" s="39"/>
      <c r="C311" s="40"/>
      <c r="D311" s="40"/>
      <c r="E311" s="40"/>
      <c r="F311" s="41"/>
      <c r="G311" s="42" t="str">
        <f aca="false">IF($B311="","",MONTH($B311))</f>
        <v/>
      </c>
      <c r="H311" s="42" t="str">
        <f aca="false">IF($B311="","",YEAR($B311))</f>
        <v/>
      </c>
    </row>
    <row r="312" customFormat="false" ht="18" hidden="false" customHeight="true" outlineLevel="0" collapsed="false">
      <c r="B312" s="39"/>
      <c r="C312" s="40"/>
      <c r="D312" s="40"/>
      <c r="E312" s="40"/>
      <c r="F312" s="41"/>
      <c r="G312" s="42" t="str">
        <f aca="false">IF($B312="","",MONTH($B312))</f>
        <v/>
      </c>
      <c r="H312" s="42" t="str">
        <f aca="false">IF($B312="","",YEAR($B312))</f>
        <v/>
      </c>
    </row>
    <row r="313" customFormat="false" ht="18" hidden="false" customHeight="true" outlineLevel="0" collapsed="false">
      <c r="B313" s="39"/>
      <c r="C313" s="40"/>
      <c r="D313" s="40"/>
      <c r="E313" s="40"/>
      <c r="F313" s="41"/>
      <c r="G313" s="42" t="str">
        <f aca="false">IF($B313="","",MONTH($B313))</f>
        <v/>
      </c>
      <c r="H313" s="42" t="str">
        <f aca="false">IF($B313="","",YEAR($B313))</f>
        <v/>
      </c>
    </row>
    <row r="314" customFormat="false" ht="18" hidden="false" customHeight="true" outlineLevel="0" collapsed="false">
      <c r="B314" s="39"/>
      <c r="C314" s="40"/>
      <c r="D314" s="40"/>
      <c r="E314" s="40"/>
      <c r="F314" s="41"/>
      <c r="G314" s="42" t="str">
        <f aca="false">IF($B314="","",MONTH($B314))</f>
        <v/>
      </c>
      <c r="H314" s="42" t="str">
        <f aca="false">IF($B314="","",YEAR($B314))</f>
        <v/>
      </c>
    </row>
    <row r="315" customFormat="false" ht="18" hidden="false" customHeight="true" outlineLevel="0" collapsed="false">
      <c r="B315" s="39"/>
      <c r="C315" s="40"/>
      <c r="D315" s="40"/>
      <c r="E315" s="40"/>
      <c r="F315" s="41"/>
      <c r="G315" s="42" t="str">
        <f aca="false">IF($B315="","",MONTH($B315))</f>
        <v/>
      </c>
      <c r="H315" s="42" t="str">
        <f aca="false">IF($B315="","",YEAR($B315))</f>
        <v/>
      </c>
    </row>
    <row r="316" customFormat="false" ht="18" hidden="false" customHeight="true" outlineLevel="0" collapsed="false">
      <c r="B316" s="39"/>
      <c r="C316" s="40"/>
      <c r="D316" s="40"/>
      <c r="E316" s="40"/>
      <c r="F316" s="41"/>
      <c r="G316" s="42" t="str">
        <f aca="false">IF($B316="","",MONTH($B316))</f>
        <v/>
      </c>
      <c r="H316" s="42" t="str">
        <f aca="false">IF($B316="","",YEAR($B316))</f>
        <v/>
      </c>
    </row>
    <row r="317" customFormat="false" ht="18" hidden="false" customHeight="true" outlineLevel="0" collapsed="false">
      <c r="B317" s="39"/>
      <c r="C317" s="40"/>
      <c r="D317" s="40"/>
      <c r="E317" s="40"/>
      <c r="F317" s="41"/>
      <c r="G317" s="42" t="str">
        <f aca="false">IF($B317="","",MONTH($B317))</f>
        <v/>
      </c>
      <c r="H317" s="42" t="str">
        <f aca="false">IF($B317="","",YEAR($B317))</f>
        <v/>
      </c>
    </row>
    <row r="318" customFormat="false" ht="18" hidden="false" customHeight="true" outlineLevel="0" collapsed="false">
      <c r="B318" s="39"/>
      <c r="C318" s="40"/>
      <c r="D318" s="40"/>
      <c r="E318" s="40"/>
      <c r="F318" s="41"/>
      <c r="G318" s="42" t="str">
        <f aca="false">IF($B318="","",MONTH($B318))</f>
        <v/>
      </c>
      <c r="H318" s="42" t="str">
        <f aca="false">IF($B318="","",YEAR($B318))</f>
        <v/>
      </c>
    </row>
    <row r="319" customFormat="false" ht="18" hidden="false" customHeight="true" outlineLevel="0" collapsed="false">
      <c r="B319" s="39"/>
      <c r="C319" s="40"/>
      <c r="D319" s="40"/>
      <c r="E319" s="40"/>
      <c r="F319" s="41"/>
      <c r="G319" s="42" t="str">
        <f aca="false">IF($B319="","",MONTH($B319))</f>
        <v/>
      </c>
      <c r="H319" s="42" t="str">
        <f aca="false">IF($B319="","",YEAR($B319))</f>
        <v/>
      </c>
    </row>
    <row r="320" customFormat="false" ht="18" hidden="false" customHeight="true" outlineLevel="0" collapsed="false">
      <c r="B320" s="39"/>
      <c r="C320" s="40"/>
      <c r="D320" s="40"/>
      <c r="E320" s="40"/>
      <c r="F320" s="41"/>
      <c r="G320" s="42" t="str">
        <f aca="false">IF($B320="","",MONTH($B320))</f>
        <v/>
      </c>
      <c r="H320" s="42" t="str">
        <f aca="false">IF($B320="","",YEAR($B320))</f>
        <v/>
      </c>
    </row>
    <row r="321" customFormat="false" ht="18" hidden="false" customHeight="true" outlineLevel="0" collapsed="false">
      <c r="B321" s="39"/>
      <c r="C321" s="40"/>
      <c r="D321" s="40"/>
      <c r="E321" s="40"/>
      <c r="F321" s="41"/>
      <c r="G321" s="42" t="str">
        <f aca="false">IF($B321="","",MONTH($B321))</f>
        <v/>
      </c>
      <c r="H321" s="42" t="str">
        <f aca="false">IF($B321="","",YEAR($B321))</f>
        <v/>
      </c>
    </row>
    <row r="322" customFormat="false" ht="18" hidden="false" customHeight="true" outlineLevel="0" collapsed="false">
      <c r="B322" s="39"/>
      <c r="C322" s="40"/>
      <c r="D322" s="40"/>
      <c r="E322" s="40"/>
      <c r="F322" s="41"/>
      <c r="G322" s="42" t="str">
        <f aca="false">IF($B322="","",MONTH($B322))</f>
        <v/>
      </c>
      <c r="H322" s="42" t="str">
        <f aca="false">IF($B322="","",YEAR($B322))</f>
        <v/>
      </c>
    </row>
    <row r="323" customFormat="false" ht="18" hidden="false" customHeight="true" outlineLevel="0" collapsed="false">
      <c r="B323" s="39"/>
      <c r="C323" s="40"/>
      <c r="D323" s="40"/>
      <c r="E323" s="40"/>
      <c r="F323" s="41"/>
      <c r="G323" s="42" t="str">
        <f aca="false">IF($B323="","",MONTH($B323))</f>
        <v/>
      </c>
      <c r="H323" s="42" t="str">
        <f aca="false">IF($B323="","",YEAR($B323))</f>
        <v/>
      </c>
    </row>
    <row r="324" customFormat="false" ht="18" hidden="false" customHeight="true" outlineLevel="0" collapsed="false">
      <c r="B324" s="39"/>
      <c r="C324" s="40"/>
      <c r="D324" s="40"/>
      <c r="E324" s="40"/>
      <c r="F324" s="41"/>
      <c r="G324" s="42" t="str">
        <f aca="false">IF($B324="","",MONTH($B324))</f>
        <v/>
      </c>
      <c r="H324" s="42" t="str">
        <f aca="false">IF($B324="","",YEAR($B324))</f>
        <v/>
      </c>
    </row>
    <row r="325" customFormat="false" ht="18" hidden="false" customHeight="true" outlineLevel="0" collapsed="false">
      <c r="B325" s="39"/>
      <c r="C325" s="40"/>
      <c r="D325" s="40"/>
      <c r="E325" s="40"/>
      <c r="F325" s="41"/>
      <c r="G325" s="42" t="str">
        <f aca="false">IF($B325="","",MONTH($B325))</f>
        <v/>
      </c>
      <c r="H325" s="42" t="str">
        <f aca="false">IF($B325="","",YEAR($B325))</f>
        <v/>
      </c>
    </row>
    <row r="326" customFormat="false" ht="18" hidden="false" customHeight="true" outlineLevel="0" collapsed="false">
      <c r="B326" s="39"/>
      <c r="C326" s="40"/>
      <c r="D326" s="40"/>
      <c r="E326" s="40"/>
      <c r="F326" s="41"/>
      <c r="G326" s="42" t="str">
        <f aca="false">IF($B326="","",MONTH($B326))</f>
        <v/>
      </c>
      <c r="H326" s="42" t="str">
        <f aca="false">IF($B326="","",YEAR($B326))</f>
        <v/>
      </c>
    </row>
    <row r="327" customFormat="false" ht="18" hidden="false" customHeight="true" outlineLevel="0" collapsed="false">
      <c r="B327" s="39"/>
      <c r="C327" s="40"/>
      <c r="D327" s="40"/>
      <c r="E327" s="40"/>
      <c r="F327" s="41"/>
      <c r="G327" s="42" t="str">
        <f aca="false">IF($B327="","",MONTH($B327))</f>
        <v/>
      </c>
      <c r="H327" s="42" t="str">
        <f aca="false">IF($B327="","",YEAR($B327))</f>
        <v/>
      </c>
    </row>
    <row r="328" customFormat="false" ht="18" hidden="false" customHeight="true" outlineLevel="0" collapsed="false">
      <c r="B328" s="39"/>
      <c r="C328" s="40"/>
      <c r="D328" s="40"/>
      <c r="E328" s="40"/>
      <c r="F328" s="41"/>
      <c r="G328" s="42" t="str">
        <f aca="false">IF($B328="","",MONTH($B328))</f>
        <v/>
      </c>
      <c r="H328" s="42" t="str">
        <f aca="false">IF($B328="","",YEAR($B328))</f>
        <v/>
      </c>
    </row>
    <row r="329" customFormat="false" ht="18" hidden="false" customHeight="true" outlineLevel="0" collapsed="false">
      <c r="B329" s="39"/>
      <c r="C329" s="40"/>
      <c r="D329" s="40"/>
      <c r="E329" s="40"/>
      <c r="F329" s="41"/>
      <c r="G329" s="42" t="str">
        <f aca="false">IF($B329="","",MONTH($B329))</f>
        <v/>
      </c>
      <c r="H329" s="42" t="str">
        <f aca="false">IF($B329="","",YEAR($B329))</f>
        <v/>
      </c>
    </row>
    <row r="330" customFormat="false" ht="18" hidden="false" customHeight="true" outlineLevel="0" collapsed="false">
      <c r="B330" s="39"/>
      <c r="C330" s="40"/>
      <c r="D330" s="40"/>
      <c r="E330" s="40"/>
      <c r="F330" s="41"/>
      <c r="G330" s="42" t="str">
        <f aca="false">IF($B330="","",MONTH($B330))</f>
        <v/>
      </c>
      <c r="H330" s="42" t="str">
        <f aca="false">IF($B330="","",YEAR($B330))</f>
        <v/>
      </c>
    </row>
    <row r="331" customFormat="false" ht="18" hidden="false" customHeight="true" outlineLevel="0" collapsed="false">
      <c r="B331" s="39"/>
      <c r="C331" s="40"/>
      <c r="D331" s="40"/>
      <c r="E331" s="40"/>
      <c r="F331" s="41"/>
      <c r="G331" s="42" t="str">
        <f aca="false">IF($B331="","",MONTH($B331))</f>
        <v/>
      </c>
      <c r="H331" s="42" t="str">
        <f aca="false">IF($B331="","",YEAR($B331))</f>
        <v/>
      </c>
    </row>
    <row r="332" customFormat="false" ht="18" hidden="false" customHeight="true" outlineLevel="0" collapsed="false">
      <c r="B332" s="39"/>
      <c r="C332" s="40"/>
      <c r="D332" s="40"/>
      <c r="E332" s="40"/>
      <c r="F332" s="41"/>
      <c r="G332" s="42" t="str">
        <f aca="false">IF($B332="","",MONTH($B332))</f>
        <v/>
      </c>
      <c r="H332" s="42" t="str">
        <f aca="false">IF($B332="","",YEAR($B332))</f>
        <v/>
      </c>
    </row>
    <row r="333" customFormat="false" ht="18" hidden="false" customHeight="true" outlineLevel="0" collapsed="false">
      <c r="B333" s="39"/>
      <c r="C333" s="40"/>
      <c r="D333" s="40"/>
      <c r="E333" s="40"/>
      <c r="F333" s="41"/>
      <c r="G333" s="42" t="str">
        <f aca="false">IF($B333="","",MONTH($B333))</f>
        <v/>
      </c>
      <c r="H333" s="42" t="str">
        <f aca="false">IF($B333="","",YEAR($B333))</f>
        <v/>
      </c>
    </row>
    <row r="334" customFormat="false" ht="18" hidden="false" customHeight="true" outlineLevel="0" collapsed="false">
      <c r="B334" s="39"/>
      <c r="C334" s="40"/>
      <c r="D334" s="40"/>
      <c r="E334" s="40"/>
      <c r="F334" s="41"/>
      <c r="G334" s="42" t="str">
        <f aca="false">IF($B334="","",MONTH($B334))</f>
        <v/>
      </c>
      <c r="H334" s="42" t="str">
        <f aca="false">IF($B334="","",YEAR($B334))</f>
        <v/>
      </c>
    </row>
    <row r="335" customFormat="false" ht="18" hidden="false" customHeight="true" outlineLevel="0" collapsed="false">
      <c r="B335" s="39"/>
      <c r="C335" s="40"/>
      <c r="D335" s="40"/>
      <c r="E335" s="40"/>
      <c r="F335" s="41"/>
      <c r="G335" s="42" t="str">
        <f aca="false">IF($B335="","",MONTH($B335))</f>
        <v/>
      </c>
      <c r="H335" s="42" t="str">
        <f aca="false">IF($B335="","",YEAR($B335))</f>
        <v/>
      </c>
    </row>
    <row r="336" customFormat="false" ht="18" hidden="false" customHeight="true" outlineLevel="0" collapsed="false">
      <c r="B336" s="39"/>
      <c r="C336" s="40"/>
      <c r="D336" s="40"/>
      <c r="E336" s="40"/>
      <c r="F336" s="41"/>
      <c r="G336" s="42" t="str">
        <f aca="false">IF($B336="","",MONTH($B336))</f>
        <v/>
      </c>
      <c r="H336" s="42" t="str">
        <f aca="false">IF($B336="","",YEAR($B336))</f>
        <v/>
      </c>
    </row>
    <row r="337" customFormat="false" ht="18" hidden="false" customHeight="true" outlineLevel="0" collapsed="false">
      <c r="B337" s="39"/>
      <c r="C337" s="40"/>
      <c r="D337" s="40"/>
      <c r="E337" s="40"/>
      <c r="F337" s="41"/>
      <c r="G337" s="42" t="str">
        <f aca="false">IF($B337="","",MONTH($B337))</f>
        <v/>
      </c>
      <c r="H337" s="42" t="str">
        <f aca="false">IF($B337="","",YEAR($B337))</f>
        <v/>
      </c>
    </row>
    <row r="338" customFormat="false" ht="18" hidden="false" customHeight="true" outlineLevel="0" collapsed="false">
      <c r="B338" s="39"/>
      <c r="C338" s="40"/>
      <c r="D338" s="40"/>
      <c r="E338" s="40"/>
      <c r="F338" s="41"/>
      <c r="G338" s="42" t="str">
        <f aca="false">IF($B338="","",MONTH($B338))</f>
        <v/>
      </c>
      <c r="H338" s="42" t="str">
        <f aca="false">IF($B338="","",YEAR($B338))</f>
        <v/>
      </c>
    </row>
    <row r="339" customFormat="false" ht="18" hidden="false" customHeight="true" outlineLevel="0" collapsed="false">
      <c r="B339" s="39"/>
      <c r="C339" s="40"/>
      <c r="D339" s="40"/>
      <c r="E339" s="40"/>
      <c r="F339" s="41"/>
      <c r="G339" s="42" t="str">
        <f aca="false">IF($B339="","",MONTH($B339))</f>
        <v/>
      </c>
      <c r="H339" s="42" t="str">
        <f aca="false">IF($B339="","",YEAR($B339))</f>
        <v/>
      </c>
    </row>
    <row r="340" customFormat="false" ht="18" hidden="false" customHeight="true" outlineLevel="0" collapsed="false">
      <c r="B340" s="39"/>
      <c r="C340" s="40"/>
      <c r="D340" s="40"/>
      <c r="E340" s="40"/>
      <c r="F340" s="41"/>
      <c r="G340" s="42" t="str">
        <f aca="false">IF($B340="","",MONTH($B340))</f>
        <v/>
      </c>
      <c r="H340" s="42" t="str">
        <f aca="false">IF($B340="","",YEAR($B340))</f>
        <v/>
      </c>
    </row>
    <row r="341" customFormat="false" ht="18" hidden="false" customHeight="true" outlineLevel="0" collapsed="false">
      <c r="B341" s="39"/>
      <c r="C341" s="40"/>
      <c r="D341" s="40"/>
      <c r="E341" s="40"/>
      <c r="F341" s="41"/>
      <c r="G341" s="42" t="str">
        <f aca="false">IF($B341="","",MONTH($B341))</f>
        <v/>
      </c>
      <c r="H341" s="42" t="str">
        <f aca="false">IF($B341="","",YEAR($B341))</f>
        <v/>
      </c>
    </row>
    <row r="342" customFormat="false" ht="18" hidden="false" customHeight="true" outlineLevel="0" collapsed="false">
      <c r="B342" s="39"/>
      <c r="C342" s="40"/>
      <c r="D342" s="40"/>
      <c r="E342" s="40"/>
      <c r="F342" s="41"/>
      <c r="G342" s="42" t="str">
        <f aca="false">IF($B342="","",MONTH($B342))</f>
        <v/>
      </c>
      <c r="H342" s="42" t="str">
        <f aca="false">IF($B342="","",YEAR($B342))</f>
        <v/>
      </c>
    </row>
    <row r="343" customFormat="false" ht="18" hidden="false" customHeight="true" outlineLevel="0" collapsed="false">
      <c r="B343" s="39"/>
      <c r="C343" s="40"/>
      <c r="D343" s="40"/>
      <c r="E343" s="40"/>
      <c r="F343" s="41"/>
      <c r="G343" s="42" t="str">
        <f aca="false">IF($B343="","",MONTH($B343))</f>
        <v/>
      </c>
      <c r="H343" s="42" t="str">
        <f aca="false">IF($B343="","",YEAR($B343))</f>
        <v/>
      </c>
    </row>
    <row r="344" customFormat="false" ht="18" hidden="false" customHeight="true" outlineLevel="0" collapsed="false">
      <c r="B344" s="39"/>
      <c r="C344" s="40"/>
      <c r="D344" s="40"/>
      <c r="E344" s="40"/>
      <c r="F344" s="41"/>
      <c r="G344" s="42" t="str">
        <f aca="false">IF($B344="","",MONTH($B344))</f>
        <v/>
      </c>
      <c r="H344" s="42" t="str">
        <f aca="false">IF($B344="","",YEAR($B344))</f>
        <v/>
      </c>
    </row>
    <row r="345" customFormat="false" ht="18" hidden="false" customHeight="true" outlineLevel="0" collapsed="false">
      <c r="B345" s="39"/>
      <c r="C345" s="40"/>
      <c r="D345" s="40"/>
      <c r="E345" s="40"/>
      <c r="F345" s="41"/>
      <c r="G345" s="42" t="str">
        <f aca="false">IF($B345="","",MONTH($B345))</f>
        <v/>
      </c>
      <c r="H345" s="42" t="str">
        <f aca="false">IF($B345="","",YEAR($B345))</f>
        <v/>
      </c>
    </row>
    <row r="346" customFormat="false" ht="18" hidden="false" customHeight="true" outlineLevel="0" collapsed="false">
      <c r="B346" s="39"/>
      <c r="C346" s="40"/>
      <c r="D346" s="40"/>
      <c r="E346" s="40"/>
      <c r="F346" s="41"/>
      <c r="G346" s="42" t="str">
        <f aca="false">IF($B346="","",MONTH($B346))</f>
        <v/>
      </c>
      <c r="H346" s="42" t="str">
        <f aca="false">IF($B346="","",YEAR($B346))</f>
        <v/>
      </c>
    </row>
    <row r="347" customFormat="false" ht="18" hidden="false" customHeight="true" outlineLevel="0" collapsed="false">
      <c r="B347" s="39"/>
      <c r="C347" s="40"/>
      <c r="D347" s="40"/>
      <c r="E347" s="40"/>
      <c r="F347" s="41"/>
      <c r="G347" s="42" t="str">
        <f aca="false">IF($B347="","",MONTH($B347))</f>
        <v/>
      </c>
      <c r="H347" s="42" t="str">
        <f aca="false">IF($B347="","",YEAR($B347))</f>
        <v/>
      </c>
    </row>
    <row r="348" customFormat="false" ht="18" hidden="false" customHeight="true" outlineLevel="0" collapsed="false">
      <c r="B348" s="39"/>
      <c r="C348" s="40"/>
      <c r="D348" s="40"/>
      <c r="E348" s="40"/>
      <c r="F348" s="41"/>
      <c r="G348" s="42" t="str">
        <f aca="false">IF($B348="","",MONTH($B348))</f>
        <v/>
      </c>
      <c r="H348" s="42" t="str">
        <f aca="false">IF($B348="","",YEAR($B348))</f>
        <v/>
      </c>
    </row>
    <row r="349" customFormat="false" ht="18" hidden="false" customHeight="true" outlineLevel="0" collapsed="false">
      <c r="B349" s="39"/>
      <c r="C349" s="40"/>
      <c r="D349" s="40"/>
      <c r="E349" s="40"/>
      <c r="F349" s="41"/>
      <c r="G349" s="42" t="str">
        <f aca="false">IF($B349="","",MONTH($B349))</f>
        <v/>
      </c>
      <c r="H349" s="42" t="str">
        <f aca="false">IF($B349="","",YEAR($B349))</f>
        <v/>
      </c>
    </row>
    <row r="350" customFormat="false" ht="18" hidden="false" customHeight="true" outlineLevel="0" collapsed="false">
      <c r="B350" s="39"/>
      <c r="C350" s="40"/>
      <c r="D350" s="40"/>
      <c r="E350" s="40"/>
      <c r="F350" s="41"/>
      <c r="G350" s="42" t="str">
        <f aca="false">IF($B350="","",MONTH($B350))</f>
        <v/>
      </c>
      <c r="H350" s="42" t="str">
        <f aca="false">IF($B350="","",YEAR($B350))</f>
        <v/>
      </c>
    </row>
    <row r="351" customFormat="false" ht="18" hidden="false" customHeight="true" outlineLevel="0" collapsed="false">
      <c r="B351" s="39"/>
      <c r="C351" s="40"/>
      <c r="D351" s="40"/>
      <c r="E351" s="40"/>
      <c r="F351" s="41"/>
      <c r="G351" s="42" t="str">
        <f aca="false">IF($B351="","",MONTH($B351))</f>
        <v/>
      </c>
      <c r="H351" s="42" t="str">
        <f aca="false">IF($B351="","",YEAR($B351))</f>
        <v/>
      </c>
    </row>
    <row r="352" customFormat="false" ht="18" hidden="false" customHeight="true" outlineLevel="0" collapsed="false">
      <c r="B352" s="39"/>
      <c r="C352" s="40"/>
      <c r="D352" s="40"/>
      <c r="E352" s="40"/>
      <c r="F352" s="41"/>
      <c r="G352" s="42" t="str">
        <f aca="false">IF($B352="","",MONTH($B352))</f>
        <v/>
      </c>
      <c r="H352" s="42" t="str">
        <f aca="false">IF($B352="","",YEAR($B352))</f>
        <v/>
      </c>
    </row>
    <row r="353" customFormat="false" ht="18" hidden="false" customHeight="true" outlineLevel="0" collapsed="false">
      <c r="B353" s="39"/>
      <c r="C353" s="40"/>
      <c r="D353" s="40"/>
      <c r="E353" s="40"/>
      <c r="F353" s="41"/>
      <c r="G353" s="42" t="str">
        <f aca="false">IF($B353="","",MONTH($B353))</f>
        <v/>
      </c>
      <c r="H353" s="42" t="str">
        <f aca="false">IF($B353="","",YEAR($B353))</f>
        <v/>
      </c>
    </row>
    <row r="354" customFormat="false" ht="18" hidden="false" customHeight="true" outlineLevel="0" collapsed="false">
      <c r="B354" s="39"/>
      <c r="C354" s="40"/>
      <c r="D354" s="40"/>
      <c r="E354" s="40"/>
      <c r="F354" s="41"/>
      <c r="G354" s="42" t="str">
        <f aca="false">IF($B354="","",MONTH($B354))</f>
        <v/>
      </c>
      <c r="H354" s="42" t="str">
        <f aca="false">IF($B354="","",YEAR($B354))</f>
        <v/>
      </c>
    </row>
    <row r="355" customFormat="false" ht="18" hidden="false" customHeight="true" outlineLevel="0" collapsed="false">
      <c r="B355" s="39"/>
      <c r="C355" s="40"/>
      <c r="D355" s="40"/>
      <c r="E355" s="40"/>
      <c r="F355" s="41"/>
      <c r="G355" s="42" t="str">
        <f aca="false">IF($B355="","",MONTH($B355))</f>
        <v/>
      </c>
      <c r="H355" s="42" t="str">
        <f aca="false">IF($B355="","",YEAR($B355))</f>
        <v/>
      </c>
    </row>
    <row r="356" customFormat="false" ht="18" hidden="false" customHeight="true" outlineLevel="0" collapsed="false">
      <c r="B356" s="39"/>
      <c r="C356" s="40"/>
      <c r="D356" s="40"/>
      <c r="E356" s="40"/>
      <c r="F356" s="41"/>
      <c r="G356" s="42" t="str">
        <f aca="false">IF($B356="","",MONTH($B356))</f>
        <v/>
      </c>
      <c r="H356" s="42" t="str">
        <f aca="false">IF($B356="","",YEAR($B356))</f>
        <v/>
      </c>
    </row>
    <row r="357" customFormat="false" ht="18" hidden="false" customHeight="true" outlineLevel="0" collapsed="false">
      <c r="B357" s="39"/>
      <c r="C357" s="40"/>
      <c r="D357" s="40"/>
      <c r="E357" s="40"/>
      <c r="F357" s="41"/>
      <c r="G357" s="42" t="str">
        <f aca="false">IF($B357="","",MONTH($B357))</f>
        <v/>
      </c>
      <c r="H357" s="42" t="str">
        <f aca="false">IF($B357="","",YEAR($B357))</f>
        <v/>
      </c>
    </row>
    <row r="358" customFormat="false" ht="18" hidden="false" customHeight="true" outlineLevel="0" collapsed="false">
      <c r="B358" s="39"/>
      <c r="C358" s="40"/>
      <c r="D358" s="40"/>
      <c r="E358" s="40"/>
      <c r="F358" s="41"/>
      <c r="G358" s="42" t="str">
        <f aca="false">IF($B358="","",MONTH($B358))</f>
        <v/>
      </c>
      <c r="H358" s="42" t="str">
        <f aca="false">IF($B358="","",YEAR($B358))</f>
        <v/>
      </c>
    </row>
    <row r="359" customFormat="false" ht="18" hidden="false" customHeight="true" outlineLevel="0" collapsed="false">
      <c r="B359" s="39"/>
      <c r="C359" s="40"/>
      <c r="D359" s="40"/>
      <c r="E359" s="40"/>
      <c r="F359" s="41"/>
      <c r="G359" s="42" t="str">
        <f aca="false">IF($B359="","",MONTH($B359))</f>
        <v/>
      </c>
      <c r="H359" s="42" t="str">
        <f aca="false">IF($B359="","",YEAR($B359))</f>
        <v/>
      </c>
    </row>
    <row r="360" customFormat="false" ht="18" hidden="false" customHeight="true" outlineLevel="0" collapsed="false">
      <c r="B360" s="39"/>
      <c r="C360" s="40"/>
      <c r="D360" s="40"/>
      <c r="E360" s="40"/>
      <c r="F360" s="41"/>
      <c r="G360" s="42" t="str">
        <f aca="false">IF($B360="","",MONTH($B360))</f>
        <v/>
      </c>
      <c r="H360" s="42" t="str">
        <f aca="false">IF($B360="","",YEAR($B360))</f>
        <v/>
      </c>
    </row>
    <row r="361" customFormat="false" ht="18" hidden="false" customHeight="true" outlineLevel="0" collapsed="false">
      <c r="B361" s="39"/>
      <c r="C361" s="40"/>
      <c r="D361" s="40"/>
      <c r="E361" s="40"/>
      <c r="F361" s="41"/>
      <c r="G361" s="42" t="str">
        <f aca="false">IF($B361="","",MONTH($B361))</f>
        <v/>
      </c>
      <c r="H361" s="42" t="str">
        <f aca="false">IF($B361="","",YEAR($B361))</f>
        <v/>
      </c>
    </row>
    <row r="362" customFormat="false" ht="18" hidden="false" customHeight="true" outlineLevel="0" collapsed="false">
      <c r="B362" s="39"/>
      <c r="C362" s="40"/>
      <c r="D362" s="40"/>
      <c r="E362" s="40"/>
      <c r="F362" s="41"/>
      <c r="G362" s="42" t="str">
        <f aca="false">IF($B362="","",MONTH($B362))</f>
        <v/>
      </c>
      <c r="H362" s="42" t="str">
        <f aca="false">IF($B362="","",YEAR($B362))</f>
        <v/>
      </c>
    </row>
    <row r="363" customFormat="false" ht="18" hidden="false" customHeight="true" outlineLevel="0" collapsed="false">
      <c r="B363" s="39"/>
      <c r="C363" s="40"/>
      <c r="D363" s="40"/>
      <c r="E363" s="40"/>
      <c r="F363" s="41"/>
      <c r="G363" s="42" t="str">
        <f aca="false">IF($B363="","",MONTH($B363))</f>
        <v/>
      </c>
      <c r="H363" s="42" t="str">
        <f aca="false">IF($B363="","",YEAR($B363))</f>
        <v/>
      </c>
    </row>
    <row r="364" customFormat="false" ht="18" hidden="false" customHeight="true" outlineLevel="0" collapsed="false">
      <c r="B364" s="39"/>
      <c r="C364" s="40"/>
      <c r="D364" s="40"/>
      <c r="E364" s="40"/>
      <c r="F364" s="41"/>
      <c r="G364" s="42" t="str">
        <f aca="false">IF($B364="","",MONTH($B364))</f>
        <v/>
      </c>
      <c r="H364" s="42" t="str">
        <f aca="false">IF($B364="","",YEAR($B364))</f>
        <v/>
      </c>
    </row>
    <row r="365" customFormat="false" ht="18" hidden="false" customHeight="true" outlineLevel="0" collapsed="false">
      <c r="B365" s="39"/>
      <c r="C365" s="40"/>
      <c r="D365" s="40"/>
      <c r="E365" s="40"/>
      <c r="F365" s="41"/>
      <c r="G365" s="42" t="str">
        <f aca="false">IF($B365="","",MONTH($B365))</f>
        <v/>
      </c>
      <c r="H365" s="42" t="str">
        <f aca="false">IF($B365="","",YEAR($B365))</f>
        <v/>
      </c>
    </row>
    <row r="366" customFormat="false" ht="18" hidden="false" customHeight="true" outlineLevel="0" collapsed="false">
      <c r="B366" s="39"/>
      <c r="C366" s="40"/>
      <c r="D366" s="40"/>
      <c r="E366" s="40"/>
      <c r="F366" s="41"/>
      <c r="G366" s="42" t="str">
        <f aca="false">IF($B366="","",MONTH($B366))</f>
        <v/>
      </c>
      <c r="H366" s="42" t="str">
        <f aca="false">IF($B366="","",YEAR($B366))</f>
        <v/>
      </c>
    </row>
    <row r="367" customFormat="false" ht="18" hidden="false" customHeight="true" outlineLevel="0" collapsed="false">
      <c r="B367" s="39"/>
      <c r="C367" s="40"/>
      <c r="D367" s="40"/>
      <c r="E367" s="40"/>
      <c r="F367" s="41"/>
      <c r="G367" s="42" t="str">
        <f aca="false">IF($B367="","",MONTH($B367))</f>
        <v/>
      </c>
      <c r="H367" s="42" t="str">
        <f aca="false">IF($B367="","",YEAR($B367))</f>
        <v/>
      </c>
    </row>
    <row r="368" customFormat="false" ht="18" hidden="false" customHeight="true" outlineLevel="0" collapsed="false">
      <c r="B368" s="39"/>
      <c r="C368" s="40"/>
      <c r="D368" s="40"/>
      <c r="E368" s="40"/>
      <c r="F368" s="41"/>
      <c r="G368" s="42" t="str">
        <f aca="false">IF($B368="","",MONTH($B368))</f>
        <v/>
      </c>
      <c r="H368" s="42" t="str">
        <f aca="false">IF($B368="","",YEAR($B368))</f>
        <v/>
      </c>
    </row>
    <row r="369" customFormat="false" ht="18" hidden="false" customHeight="true" outlineLevel="0" collapsed="false">
      <c r="B369" s="39"/>
      <c r="C369" s="40"/>
      <c r="D369" s="40"/>
      <c r="E369" s="40"/>
      <c r="F369" s="41"/>
      <c r="G369" s="42" t="str">
        <f aca="false">IF($B369="","",MONTH($B369))</f>
        <v/>
      </c>
      <c r="H369" s="42" t="str">
        <f aca="false">IF($B369="","",YEAR($B369))</f>
        <v/>
      </c>
    </row>
    <row r="370" customFormat="false" ht="18" hidden="false" customHeight="true" outlineLevel="0" collapsed="false">
      <c r="B370" s="39"/>
      <c r="C370" s="40"/>
      <c r="D370" s="40"/>
      <c r="E370" s="40"/>
      <c r="F370" s="41"/>
      <c r="G370" s="42" t="str">
        <f aca="false">IF($B370="","",MONTH($B370))</f>
        <v/>
      </c>
      <c r="H370" s="42" t="str">
        <f aca="false">IF($B370="","",YEAR($B370))</f>
        <v/>
      </c>
    </row>
    <row r="371" customFormat="false" ht="18" hidden="false" customHeight="true" outlineLevel="0" collapsed="false">
      <c r="B371" s="39"/>
      <c r="C371" s="40"/>
      <c r="D371" s="40"/>
      <c r="E371" s="40"/>
      <c r="F371" s="41"/>
      <c r="G371" s="42" t="str">
        <f aca="false">IF($B371="","",MONTH($B371))</f>
        <v/>
      </c>
      <c r="H371" s="42" t="str">
        <f aca="false">IF($B371="","",YEAR($B371))</f>
        <v/>
      </c>
    </row>
    <row r="372" customFormat="false" ht="18" hidden="false" customHeight="true" outlineLevel="0" collapsed="false">
      <c r="B372" s="39"/>
      <c r="C372" s="40"/>
      <c r="D372" s="40"/>
      <c r="E372" s="40"/>
      <c r="F372" s="41"/>
      <c r="G372" s="42" t="str">
        <f aca="false">IF($B372="","",MONTH($B372))</f>
        <v/>
      </c>
      <c r="H372" s="42" t="str">
        <f aca="false">IF($B372="","",YEAR($B372))</f>
        <v/>
      </c>
    </row>
    <row r="373" customFormat="false" ht="18" hidden="false" customHeight="true" outlineLevel="0" collapsed="false">
      <c r="B373" s="39"/>
      <c r="C373" s="40"/>
      <c r="D373" s="40"/>
      <c r="E373" s="40"/>
      <c r="F373" s="41"/>
      <c r="G373" s="42" t="str">
        <f aca="false">IF($B373="","",MONTH($B373))</f>
        <v/>
      </c>
      <c r="H373" s="42" t="str">
        <f aca="false">IF($B373="","",YEAR($B373))</f>
        <v/>
      </c>
    </row>
    <row r="374" customFormat="false" ht="18" hidden="false" customHeight="true" outlineLevel="0" collapsed="false">
      <c r="B374" s="39"/>
      <c r="C374" s="40"/>
      <c r="D374" s="40"/>
      <c r="E374" s="40"/>
      <c r="F374" s="41"/>
      <c r="G374" s="42" t="str">
        <f aca="false">IF($B374="","",MONTH($B374))</f>
        <v/>
      </c>
      <c r="H374" s="42" t="str">
        <f aca="false">IF($B374="","",YEAR($B374))</f>
        <v/>
      </c>
    </row>
    <row r="375" customFormat="false" ht="18" hidden="false" customHeight="true" outlineLevel="0" collapsed="false">
      <c r="B375" s="39"/>
      <c r="C375" s="40"/>
      <c r="D375" s="40"/>
      <c r="E375" s="40"/>
      <c r="F375" s="41"/>
      <c r="G375" s="42" t="str">
        <f aca="false">IF($B375="","",MONTH($B375))</f>
        <v/>
      </c>
      <c r="H375" s="42" t="str">
        <f aca="false">IF($B375="","",YEAR($B375))</f>
        <v/>
      </c>
    </row>
    <row r="376" customFormat="false" ht="18" hidden="false" customHeight="true" outlineLevel="0" collapsed="false">
      <c r="B376" s="39"/>
      <c r="C376" s="40"/>
      <c r="D376" s="40"/>
      <c r="E376" s="40"/>
      <c r="F376" s="41"/>
      <c r="G376" s="42" t="str">
        <f aca="false">IF($B376="","",MONTH($B376))</f>
        <v/>
      </c>
      <c r="H376" s="42" t="str">
        <f aca="false">IF($B376="","",YEAR($B376))</f>
        <v/>
      </c>
    </row>
    <row r="377" customFormat="false" ht="18" hidden="false" customHeight="true" outlineLevel="0" collapsed="false">
      <c r="B377" s="39"/>
      <c r="C377" s="40"/>
      <c r="D377" s="40"/>
      <c r="E377" s="40"/>
      <c r="F377" s="41"/>
      <c r="G377" s="42" t="str">
        <f aca="false">IF($B377="","",MONTH($B377))</f>
        <v/>
      </c>
      <c r="H377" s="42" t="str">
        <f aca="false">IF($B377="","",YEAR($B377))</f>
        <v/>
      </c>
    </row>
    <row r="378" customFormat="false" ht="18" hidden="false" customHeight="true" outlineLevel="0" collapsed="false">
      <c r="B378" s="39"/>
      <c r="C378" s="40"/>
      <c r="D378" s="40"/>
      <c r="E378" s="40"/>
      <c r="F378" s="41"/>
      <c r="G378" s="42" t="str">
        <f aca="false">IF($B378="","",MONTH($B378))</f>
        <v/>
      </c>
      <c r="H378" s="42" t="str">
        <f aca="false">IF($B378="","",YEAR($B378))</f>
        <v/>
      </c>
    </row>
    <row r="379" customFormat="false" ht="18" hidden="false" customHeight="true" outlineLevel="0" collapsed="false">
      <c r="B379" s="39"/>
      <c r="C379" s="40"/>
      <c r="D379" s="40"/>
      <c r="E379" s="40"/>
      <c r="F379" s="41"/>
      <c r="G379" s="42" t="str">
        <f aca="false">IF($B379="","",MONTH($B379))</f>
        <v/>
      </c>
      <c r="H379" s="42" t="str">
        <f aca="false">IF($B379="","",YEAR($B379))</f>
        <v/>
      </c>
    </row>
    <row r="380" customFormat="false" ht="18" hidden="false" customHeight="true" outlineLevel="0" collapsed="false">
      <c r="B380" s="39"/>
      <c r="C380" s="40"/>
      <c r="D380" s="40"/>
      <c r="E380" s="40"/>
      <c r="F380" s="41"/>
      <c r="G380" s="42" t="str">
        <f aca="false">IF($B380="","",MONTH($B380))</f>
        <v/>
      </c>
      <c r="H380" s="42" t="str">
        <f aca="false">IF($B380="","",YEAR($B380))</f>
        <v/>
      </c>
    </row>
    <row r="381" customFormat="false" ht="18" hidden="false" customHeight="true" outlineLevel="0" collapsed="false">
      <c r="B381" s="39"/>
      <c r="C381" s="40"/>
      <c r="D381" s="40"/>
      <c r="E381" s="40"/>
      <c r="F381" s="41"/>
      <c r="G381" s="42" t="str">
        <f aca="false">IF($B381="","",MONTH($B381))</f>
        <v/>
      </c>
      <c r="H381" s="42" t="str">
        <f aca="false">IF($B381="","",YEAR($B381))</f>
        <v/>
      </c>
    </row>
    <row r="382" customFormat="false" ht="18" hidden="false" customHeight="true" outlineLevel="0" collapsed="false">
      <c r="B382" s="39"/>
      <c r="C382" s="40"/>
      <c r="D382" s="40"/>
      <c r="E382" s="40"/>
      <c r="F382" s="41"/>
      <c r="G382" s="42" t="str">
        <f aca="false">IF($B382="","",MONTH($B382))</f>
        <v/>
      </c>
      <c r="H382" s="42" t="str">
        <f aca="false">IF($B382="","",YEAR($B382))</f>
        <v/>
      </c>
    </row>
    <row r="383" customFormat="false" ht="18" hidden="false" customHeight="true" outlineLevel="0" collapsed="false">
      <c r="B383" s="39"/>
      <c r="C383" s="40"/>
      <c r="D383" s="40"/>
      <c r="E383" s="40"/>
      <c r="F383" s="41"/>
      <c r="G383" s="42" t="str">
        <f aca="false">IF($B383="","",MONTH($B383))</f>
        <v/>
      </c>
      <c r="H383" s="42" t="str">
        <f aca="false">IF($B383="","",YEAR($B383))</f>
        <v/>
      </c>
    </row>
    <row r="384" customFormat="false" ht="18" hidden="false" customHeight="true" outlineLevel="0" collapsed="false">
      <c r="B384" s="39"/>
      <c r="C384" s="40"/>
      <c r="D384" s="40"/>
      <c r="E384" s="40"/>
      <c r="F384" s="41"/>
      <c r="G384" s="42" t="str">
        <f aca="false">IF($B384="","",MONTH($B384))</f>
        <v/>
      </c>
      <c r="H384" s="42" t="str">
        <f aca="false">IF($B384="","",YEAR($B384))</f>
        <v/>
      </c>
    </row>
    <row r="385" customFormat="false" ht="18" hidden="false" customHeight="true" outlineLevel="0" collapsed="false">
      <c r="B385" s="39"/>
      <c r="C385" s="40"/>
      <c r="D385" s="40"/>
      <c r="E385" s="40"/>
      <c r="F385" s="41"/>
      <c r="G385" s="42" t="str">
        <f aca="false">IF($B385="","",MONTH($B385))</f>
        <v/>
      </c>
      <c r="H385" s="42" t="str">
        <f aca="false">IF($B385="","",YEAR($B385))</f>
        <v/>
      </c>
    </row>
    <row r="386" customFormat="false" ht="18" hidden="false" customHeight="true" outlineLevel="0" collapsed="false">
      <c r="B386" s="39"/>
      <c r="C386" s="40"/>
      <c r="D386" s="40"/>
      <c r="E386" s="40"/>
      <c r="F386" s="41"/>
      <c r="G386" s="42" t="str">
        <f aca="false">IF($B386="","",MONTH($B386))</f>
        <v/>
      </c>
      <c r="H386" s="42" t="str">
        <f aca="false">IF($B386="","",YEAR($B386))</f>
        <v/>
      </c>
    </row>
    <row r="387" customFormat="false" ht="18" hidden="false" customHeight="true" outlineLevel="0" collapsed="false">
      <c r="B387" s="39"/>
      <c r="C387" s="40"/>
      <c r="D387" s="40"/>
      <c r="E387" s="40"/>
      <c r="F387" s="41"/>
      <c r="G387" s="42" t="str">
        <f aca="false">IF($B387="","",MONTH($B387))</f>
        <v/>
      </c>
      <c r="H387" s="42" t="str">
        <f aca="false">IF($B387="","",YEAR($B387))</f>
        <v/>
      </c>
    </row>
    <row r="388" customFormat="false" ht="18" hidden="false" customHeight="true" outlineLevel="0" collapsed="false">
      <c r="B388" s="39"/>
      <c r="C388" s="40"/>
      <c r="D388" s="40"/>
      <c r="E388" s="40"/>
      <c r="F388" s="41"/>
      <c r="G388" s="42" t="str">
        <f aca="false">IF($B388="","",MONTH($B388))</f>
        <v/>
      </c>
      <c r="H388" s="42" t="str">
        <f aca="false">IF($B388="","",YEAR($B388))</f>
        <v/>
      </c>
    </row>
    <row r="389" customFormat="false" ht="18" hidden="false" customHeight="true" outlineLevel="0" collapsed="false">
      <c r="B389" s="39"/>
      <c r="C389" s="40"/>
      <c r="D389" s="40"/>
      <c r="E389" s="40"/>
      <c r="F389" s="41"/>
      <c r="G389" s="42" t="str">
        <f aca="false">IF($B389="","",MONTH($B389))</f>
        <v/>
      </c>
      <c r="H389" s="42" t="str">
        <f aca="false">IF($B389="","",YEAR($B389))</f>
        <v/>
      </c>
    </row>
    <row r="390" customFormat="false" ht="18" hidden="false" customHeight="true" outlineLevel="0" collapsed="false">
      <c r="B390" s="39"/>
      <c r="C390" s="40"/>
      <c r="D390" s="40"/>
      <c r="E390" s="40"/>
      <c r="F390" s="41"/>
      <c r="G390" s="42" t="str">
        <f aca="false">IF($B390="","",MONTH($B390))</f>
        <v/>
      </c>
      <c r="H390" s="42" t="str">
        <f aca="false">IF($B390="","",YEAR($B390))</f>
        <v/>
      </c>
    </row>
    <row r="391" customFormat="false" ht="18" hidden="false" customHeight="true" outlineLevel="0" collapsed="false">
      <c r="B391" s="39"/>
      <c r="C391" s="40"/>
      <c r="D391" s="40"/>
      <c r="E391" s="40"/>
      <c r="F391" s="41"/>
      <c r="G391" s="42" t="str">
        <f aca="false">IF($B391="","",MONTH($B391))</f>
        <v/>
      </c>
      <c r="H391" s="42" t="str">
        <f aca="false">IF($B391="","",YEAR($B391))</f>
        <v/>
      </c>
    </row>
    <row r="392" customFormat="false" ht="18" hidden="false" customHeight="true" outlineLevel="0" collapsed="false">
      <c r="B392" s="39"/>
      <c r="C392" s="40"/>
      <c r="D392" s="40"/>
      <c r="E392" s="40"/>
      <c r="F392" s="41"/>
      <c r="G392" s="42" t="str">
        <f aca="false">IF($B392="","",MONTH($B392))</f>
        <v/>
      </c>
      <c r="H392" s="42" t="str">
        <f aca="false">IF($B392="","",YEAR($B392))</f>
        <v/>
      </c>
    </row>
    <row r="393" customFormat="false" ht="18" hidden="false" customHeight="true" outlineLevel="0" collapsed="false">
      <c r="B393" s="39"/>
      <c r="C393" s="40"/>
      <c r="D393" s="40"/>
      <c r="E393" s="40"/>
      <c r="F393" s="41"/>
      <c r="G393" s="42" t="str">
        <f aca="false">IF($B393="","",MONTH($B393))</f>
        <v/>
      </c>
      <c r="H393" s="42" t="str">
        <f aca="false">IF($B393="","",YEAR($B393))</f>
        <v/>
      </c>
    </row>
    <row r="394" customFormat="false" ht="18" hidden="false" customHeight="true" outlineLevel="0" collapsed="false">
      <c r="B394" s="39"/>
      <c r="C394" s="40"/>
      <c r="D394" s="40"/>
      <c r="E394" s="40"/>
      <c r="F394" s="41"/>
      <c r="G394" s="42" t="str">
        <f aca="false">IF($B394="","",MONTH($B394))</f>
        <v/>
      </c>
      <c r="H394" s="42" t="str">
        <f aca="false">IF($B394="","",YEAR($B394))</f>
        <v/>
      </c>
    </row>
    <row r="395" customFormat="false" ht="18" hidden="false" customHeight="true" outlineLevel="0" collapsed="false">
      <c r="B395" s="39"/>
      <c r="C395" s="40"/>
      <c r="D395" s="40"/>
      <c r="E395" s="40"/>
      <c r="F395" s="41"/>
      <c r="G395" s="42" t="str">
        <f aca="false">IF($B395="","",MONTH($B395))</f>
        <v/>
      </c>
      <c r="H395" s="42" t="str">
        <f aca="false">IF($B395="","",YEAR($B395))</f>
        <v/>
      </c>
    </row>
    <row r="396" customFormat="false" ht="18" hidden="false" customHeight="true" outlineLevel="0" collapsed="false">
      <c r="B396" s="39"/>
      <c r="C396" s="40"/>
      <c r="D396" s="40"/>
      <c r="E396" s="40"/>
      <c r="F396" s="41"/>
      <c r="G396" s="42" t="str">
        <f aca="false">IF($B396="","",MONTH($B396))</f>
        <v/>
      </c>
      <c r="H396" s="42" t="str">
        <f aca="false">IF($B396="","",YEAR($B396))</f>
        <v/>
      </c>
    </row>
    <row r="397" customFormat="false" ht="18" hidden="false" customHeight="true" outlineLevel="0" collapsed="false">
      <c r="B397" s="39"/>
      <c r="C397" s="40"/>
      <c r="D397" s="40"/>
      <c r="E397" s="40"/>
      <c r="F397" s="41"/>
      <c r="G397" s="42" t="str">
        <f aca="false">IF($B397="","",MONTH($B397))</f>
        <v/>
      </c>
      <c r="H397" s="42" t="str">
        <f aca="false">IF($B397="","",YEAR($B397))</f>
        <v/>
      </c>
    </row>
    <row r="398" customFormat="false" ht="18" hidden="false" customHeight="true" outlineLevel="0" collapsed="false">
      <c r="B398" s="39"/>
      <c r="C398" s="40"/>
      <c r="D398" s="40"/>
      <c r="E398" s="40"/>
      <c r="F398" s="41"/>
      <c r="G398" s="42" t="str">
        <f aca="false">IF($B398="","",MONTH($B398))</f>
        <v/>
      </c>
      <c r="H398" s="42" t="str">
        <f aca="false">IF($B398="","",YEAR($B398))</f>
        <v/>
      </c>
    </row>
    <row r="399" customFormat="false" ht="18" hidden="false" customHeight="true" outlineLevel="0" collapsed="false">
      <c r="B399" s="39"/>
      <c r="C399" s="40"/>
      <c r="D399" s="40"/>
      <c r="E399" s="40"/>
      <c r="F399" s="41"/>
      <c r="G399" s="42" t="str">
        <f aca="false">IF($B399="","",MONTH($B399))</f>
        <v/>
      </c>
      <c r="H399" s="42" t="str">
        <f aca="false">IF($B399="","",YEAR($B399))</f>
        <v/>
      </c>
    </row>
    <row r="400" customFormat="false" ht="18" hidden="false" customHeight="true" outlineLevel="0" collapsed="false">
      <c r="B400" s="39"/>
      <c r="C400" s="40"/>
      <c r="D400" s="40"/>
      <c r="E400" s="40"/>
      <c r="F400" s="41"/>
      <c r="G400" s="42" t="str">
        <f aca="false">IF($B400="","",MONTH($B400))</f>
        <v/>
      </c>
      <c r="H400" s="42" t="str">
        <f aca="false">IF($B400="","",YEAR($B400))</f>
        <v/>
      </c>
    </row>
    <row r="401" customFormat="false" ht="18" hidden="false" customHeight="true" outlineLevel="0" collapsed="false">
      <c r="B401" s="39"/>
      <c r="C401" s="40"/>
      <c r="D401" s="40"/>
      <c r="E401" s="40"/>
      <c r="F401" s="41"/>
      <c r="G401" s="42" t="str">
        <f aca="false">IF($B401="","",MONTH($B401))</f>
        <v/>
      </c>
      <c r="H401" s="42" t="str">
        <f aca="false">IF($B401="","",YEAR($B401))</f>
        <v/>
      </c>
    </row>
    <row r="402" customFormat="false" ht="18" hidden="false" customHeight="true" outlineLevel="0" collapsed="false">
      <c r="B402" s="39"/>
      <c r="C402" s="40"/>
      <c r="D402" s="40"/>
      <c r="E402" s="40"/>
      <c r="F402" s="41"/>
      <c r="G402" s="42" t="str">
        <f aca="false">IF($B402="","",MONTH($B402))</f>
        <v/>
      </c>
      <c r="H402" s="42" t="str">
        <f aca="false">IF($B402="","",YEAR($B402))</f>
        <v/>
      </c>
    </row>
    <row r="403" customFormat="false" ht="18" hidden="false" customHeight="true" outlineLevel="0" collapsed="false">
      <c r="B403" s="39"/>
      <c r="C403" s="40"/>
      <c r="D403" s="40"/>
      <c r="E403" s="40"/>
      <c r="F403" s="41"/>
      <c r="G403" s="42" t="str">
        <f aca="false">IF($B403="","",MONTH($B403))</f>
        <v/>
      </c>
      <c r="H403" s="42" t="str">
        <f aca="false">IF($B403="","",YEAR($B403))</f>
        <v/>
      </c>
    </row>
    <row r="404" customFormat="false" ht="18" hidden="false" customHeight="true" outlineLevel="0" collapsed="false">
      <c r="B404" s="39"/>
      <c r="C404" s="40"/>
      <c r="D404" s="40"/>
      <c r="E404" s="40"/>
      <c r="F404" s="41"/>
      <c r="G404" s="42" t="str">
        <f aca="false">IF($B404="","",MONTH($B404))</f>
        <v/>
      </c>
      <c r="H404" s="42" t="str">
        <f aca="false">IF($B404="","",YEAR($B404))</f>
        <v/>
      </c>
    </row>
    <row r="405" customFormat="false" ht="18" hidden="false" customHeight="true" outlineLevel="0" collapsed="false">
      <c r="B405" s="39"/>
      <c r="C405" s="40"/>
      <c r="D405" s="40"/>
      <c r="E405" s="40"/>
      <c r="F405" s="41"/>
      <c r="G405" s="42" t="str">
        <f aca="false">IF($B405="","",MONTH($B405))</f>
        <v/>
      </c>
      <c r="H405" s="42" t="str">
        <f aca="false">IF($B405="","",YEAR($B405))</f>
        <v/>
      </c>
    </row>
    <row r="406" customFormat="false" ht="18" hidden="false" customHeight="true" outlineLevel="0" collapsed="false">
      <c r="B406" s="39"/>
      <c r="C406" s="40"/>
      <c r="D406" s="40"/>
      <c r="E406" s="40"/>
      <c r="F406" s="41"/>
      <c r="G406" s="42" t="str">
        <f aca="false">IF($B406="","",MONTH($B406))</f>
        <v/>
      </c>
      <c r="H406" s="42" t="str">
        <f aca="false">IF($B406="","",YEAR($B406))</f>
        <v/>
      </c>
    </row>
    <row r="407" customFormat="false" ht="18" hidden="false" customHeight="true" outlineLevel="0" collapsed="false">
      <c r="B407" s="39"/>
      <c r="C407" s="40"/>
      <c r="D407" s="40"/>
      <c r="E407" s="40"/>
      <c r="F407" s="41"/>
      <c r="G407" s="42" t="str">
        <f aca="false">IF($B407="","",MONTH($B407))</f>
        <v/>
      </c>
      <c r="H407" s="42" t="str">
        <f aca="false">IF($B407="","",YEAR($B407))</f>
        <v/>
      </c>
    </row>
    <row r="408" customFormat="false" ht="18" hidden="false" customHeight="true" outlineLevel="0" collapsed="false">
      <c r="B408" s="39"/>
      <c r="C408" s="40"/>
      <c r="D408" s="40"/>
      <c r="E408" s="40"/>
      <c r="F408" s="41"/>
      <c r="G408" s="42" t="str">
        <f aca="false">IF($B408="","",MONTH($B408))</f>
        <v/>
      </c>
      <c r="H408" s="42" t="str">
        <f aca="false">IF($B408="","",YEAR($B408))</f>
        <v/>
      </c>
    </row>
    <row r="409" customFormat="false" ht="18" hidden="false" customHeight="true" outlineLevel="0" collapsed="false">
      <c r="B409" s="39"/>
      <c r="C409" s="40"/>
      <c r="D409" s="40"/>
      <c r="E409" s="40"/>
      <c r="F409" s="41"/>
      <c r="G409" s="42" t="str">
        <f aca="false">IF($B409="","",MONTH($B409))</f>
        <v/>
      </c>
      <c r="H409" s="42" t="str">
        <f aca="false">IF($B409="","",YEAR($B409))</f>
        <v/>
      </c>
    </row>
    <row r="410" customFormat="false" ht="18" hidden="false" customHeight="true" outlineLevel="0" collapsed="false">
      <c r="B410" s="39"/>
      <c r="C410" s="40"/>
      <c r="D410" s="40"/>
      <c r="E410" s="40"/>
      <c r="F410" s="41"/>
      <c r="G410" s="42" t="str">
        <f aca="false">IF($B410="","",MONTH($B410))</f>
        <v/>
      </c>
      <c r="H410" s="42" t="str">
        <f aca="false">IF($B410="","",YEAR($B410))</f>
        <v/>
      </c>
    </row>
    <row r="411" customFormat="false" ht="18" hidden="false" customHeight="true" outlineLevel="0" collapsed="false">
      <c r="B411" s="39"/>
      <c r="C411" s="40"/>
      <c r="D411" s="40"/>
      <c r="E411" s="40"/>
      <c r="F411" s="41"/>
      <c r="G411" s="42" t="str">
        <f aca="false">IF($B411="","",MONTH($B411))</f>
        <v/>
      </c>
      <c r="H411" s="42" t="str">
        <f aca="false">IF($B411="","",YEAR($B411))</f>
        <v/>
      </c>
    </row>
    <row r="412" customFormat="false" ht="18" hidden="false" customHeight="true" outlineLevel="0" collapsed="false">
      <c r="B412" s="39"/>
      <c r="C412" s="40"/>
      <c r="D412" s="40"/>
      <c r="E412" s="40"/>
      <c r="F412" s="41"/>
      <c r="G412" s="42" t="str">
        <f aca="false">IF($B412="","",MONTH($B412))</f>
        <v/>
      </c>
      <c r="H412" s="42" t="str">
        <f aca="false">IF($B412="","",YEAR($B412))</f>
        <v/>
      </c>
    </row>
    <row r="413" customFormat="false" ht="18" hidden="false" customHeight="true" outlineLevel="0" collapsed="false">
      <c r="B413" s="39"/>
      <c r="C413" s="40"/>
      <c r="D413" s="40"/>
      <c r="E413" s="40"/>
      <c r="F413" s="41"/>
      <c r="G413" s="42" t="str">
        <f aca="false">IF($B413="","",MONTH($B413))</f>
        <v/>
      </c>
      <c r="H413" s="42" t="str">
        <f aca="false">IF($B413="","",YEAR($B413))</f>
        <v/>
      </c>
    </row>
    <row r="414" customFormat="false" ht="18" hidden="false" customHeight="true" outlineLevel="0" collapsed="false">
      <c r="B414" s="39"/>
      <c r="C414" s="40"/>
      <c r="D414" s="40"/>
      <c r="E414" s="40"/>
      <c r="F414" s="41"/>
      <c r="G414" s="42" t="str">
        <f aca="false">IF($B414="","",MONTH($B414))</f>
        <v/>
      </c>
      <c r="H414" s="42" t="str">
        <f aca="false">IF($B414="","",YEAR($B414))</f>
        <v/>
      </c>
    </row>
    <row r="415" customFormat="false" ht="18" hidden="false" customHeight="true" outlineLevel="0" collapsed="false">
      <c r="B415" s="39"/>
      <c r="C415" s="40"/>
      <c r="D415" s="40"/>
      <c r="E415" s="40"/>
      <c r="F415" s="41"/>
      <c r="G415" s="42" t="str">
        <f aca="false">IF($B415="","",MONTH($B415))</f>
        <v/>
      </c>
      <c r="H415" s="42" t="str">
        <f aca="false">IF($B415="","",YEAR($B415))</f>
        <v/>
      </c>
    </row>
    <row r="416" customFormat="false" ht="18" hidden="false" customHeight="true" outlineLevel="0" collapsed="false">
      <c r="B416" s="39"/>
      <c r="C416" s="40"/>
      <c r="D416" s="40"/>
      <c r="E416" s="40"/>
      <c r="F416" s="41"/>
      <c r="G416" s="42" t="str">
        <f aca="false">IF($B416="","",MONTH($B416))</f>
        <v/>
      </c>
      <c r="H416" s="42" t="str">
        <f aca="false">IF($B416="","",YEAR($B416))</f>
        <v/>
      </c>
    </row>
    <row r="417" customFormat="false" ht="18" hidden="false" customHeight="true" outlineLevel="0" collapsed="false">
      <c r="B417" s="39"/>
      <c r="C417" s="40"/>
      <c r="D417" s="40"/>
      <c r="E417" s="40"/>
      <c r="F417" s="41"/>
      <c r="G417" s="42" t="str">
        <f aca="false">IF($B417="","",MONTH($B417))</f>
        <v/>
      </c>
      <c r="H417" s="42" t="str">
        <f aca="false">IF($B417="","",YEAR($B417))</f>
        <v/>
      </c>
    </row>
    <row r="418" customFormat="false" ht="18" hidden="false" customHeight="true" outlineLevel="0" collapsed="false">
      <c r="B418" s="39"/>
      <c r="C418" s="40"/>
      <c r="D418" s="40"/>
      <c r="E418" s="40"/>
      <c r="F418" s="41"/>
      <c r="G418" s="42" t="str">
        <f aca="false">IF($B418="","",MONTH($B418))</f>
        <v/>
      </c>
      <c r="H418" s="42" t="str">
        <f aca="false">IF($B418="","",YEAR($B418))</f>
        <v/>
      </c>
    </row>
    <row r="419" customFormat="false" ht="18" hidden="false" customHeight="true" outlineLevel="0" collapsed="false">
      <c r="B419" s="39"/>
      <c r="C419" s="40"/>
      <c r="D419" s="40"/>
      <c r="E419" s="40"/>
      <c r="F419" s="41"/>
      <c r="G419" s="42" t="str">
        <f aca="false">IF($B419="","",MONTH($B419))</f>
        <v/>
      </c>
      <c r="H419" s="42" t="str">
        <f aca="false">IF($B419="","",YEAR($B419))</f>
        <v/>
      </c>
    </row>
    <row r="420" customFormat="false" ht="18" hidden="false" customHeight="true" outlineLevel="0" collapsed="false">
      <c r="B420" s="39"/>
      <c r="C420" s="40"/>
      <c r="D420" s="40"/>
      <c r="E420" s="40"/>
      <c r="F420" s="41"/>
      <c r="G420" s="42" t="str">
        <f aca="false">IF($B420="","",MONTH($B420))</f>
        <v/>
      </c>
      <c r="H420" s="42" t="str">
        <f aca="false">IF($B420="","",YEAR($B420))</f>
        <v/>
      </c>
    </row>
    <row r="421" customFormat="false" ht="18" hidden="false" customHeight="true" outlineLevel="0" collapsed="false">
      <c r="B421" s="39"/>
      <c r="C421" s="40"/>
      <c r="D421" s="40"/>
      <c r="E421" s="40"/>
      <c r="F421" s="41"/>
      <c r="G421" s="42" t="str">
        <f aca="false">IF($B421="","",MONTH($B421))</f>
        <v/>
      </c>
      <c r="H421" s="42" t="str">
        <f aca="false">IF($B421="","",YEAR($B421))</f>
        <v/>
      </c>
    </row>
    <row r="422" customFormat="false" ht="18" hidden="false" customHeight="true" outlineLevel="0" collapsed="false">
      <c r="B422" s="39"/>
      <c r="C422" s="40"/>
      <c r="D422" s="40"/>
      <c r="E422" s="40"/>
      <c r="F422" s="41"/>
      <c r="G422" s="42" t="str">
        <f aca="false">IF($B422="","",MONTH($B422))</f>
        <v/>
      </c>
      <c r="H422" s="42" t="str">
        <f aca="false">IF($B422="","",YEAR($B422))</f>
        <v/>
      </c>
    </row>
    <row r="423" customFormat="false" ht="18" hidden="false" customHeight="true" outlineLevel="0" collapsed="false">
      <c r="B423" s="39"/>
      <c r="C423" s="40"/>
      <c r="D423" s="40"/>
      <c r="E423" s="40"/>
      <c r="F423" s="41"/>
      <c r="G423" s="42" t="str">
        <f aca="false">IF($B423="","",MONTH($B423))</f>
        <v/>
      </c>
      <c r="H423" s="42" t="str">
        <f aca="false">IF($B423="","",YEAR($B423))</f>
        <v/>
      </c>
    </row>
    <row r="424" customFormat="false" ht="18" hidden="false" customHeight="true" outlineLevel="0" collapsed="false">
      <c r="B424" s="39"/>
      <c r="C424" s="40"/>
      <c r="D424" s="40"/>
      <c r="E424" s="40"/>
      <c r="F424" s="41"/>
      <c r="G424" s="42" t="str">
        <f aca="false">IF($B424="","",MONTH($B424))</f>
        <v/>
      </c>
      <c r="H424" s="42" t="str">
        <f aca="false">IF($B424="","",YEAR($B424))</f>
        <v/>
      </c>
    </row>
    <row r="425" customFormat="false" ht="18" hidden="false" customHeight="true" outlineLevel="0" collapsed="false">
      <c r="B425" s="39"/>
      <c r="C425" s="40"/>
      <c r="D425" s="40"/>
      <c r="E425" s="40"/>
      <c r="F425" s="41"/>
      <c r="G425" s="42" t="str">
        <f aca="false">IF($B425="","",MONTH($B425))</f>
        <v/>
      </c>
      <c r="H425" s="42" t="str">
        <f aca="false">IF($B425="","",YEAR($B425))</f>
        <v/>
      </c>
    </row>
    <row r="426" customFormat="false" ht="18" hidden="false" customHeight="true" outlineLevel="0" collapsed="false">
      <c r="B426" s="39"/>
      <c r="C426" s="40"/>
      <c r="D426" s="40"/>
      <c r="E426" s="40"/>
      <c r="F426" s="41"/>
      <c r="G426" s="42" t="str">
        <f aca="false">IF($B426="","",MONTH($B426))</f>
        <v/>
      </c>
      <c r="H426" s="42" t="str">
        <f aca="false">IF($B426="","",YEAR($B426))</f>
        <v/>
      </c>
    </row>
    <row r="427" customFormat="false" ht="18" hidden="false" customHeight="true" outlineLevel="0" collapsed="false">
      <c r="B427" s="39"/>
      <c r="C427" s="40"/>
      <c r="D427" s="40"/>
      <c r="E427" s="40"/>
      <c r="F427" s="41"/>
      <c r="G427" s="42" t="str">
        <f aca="false">IF($B427="","",MONTH($B427))</f>
        <v/>
      </c>
      <c r="H427" s="42" t="str">
        <f aca="false">IF($B427="","",YEAR($B427))</f>
        <v/>
      </c>
    </row>
    <row r="428" customFormat="false" ht="18" hidden="false" customHeight="true" outlineLevel="0" collapsed="false">
      <c r="B428" s="39"/>
      <c r="C428" s="40"/>
      <c r="D428" s="40"/>
      <c r="E428" s="40"/>
      <c r="F428" s="41"/>
      <c r="G428" s="42" t="str">
        <f aca="false">IF($B428="","",MONTH($B428))</f>
        <v/>
      </c>
      <c r="H428" s="42" t="str">
        <f aca="false">IF($B428="","",YEAR($B428))</f>
        <v/>
      </c>
    </row>
    <row r="429" customFormat="false" ht="18" hidden="false" customHeight="true" outlineLevel="0" collapsed="false">
      <c r="B429" s="39"/>
      <c r="C429" s="40"/>
      <c r="D429" s="40"/>
      <c r="E429" s="40"/>
      <c r="F429" s="41"/>
      <c r="G429" s="42" t="str">
        <f aca="false">IF($B429="","",MONTH($B429))</f>
        <v/>
      </c>
      <c r="H429" s="42" t="str">
        <f aca="false">IF($B429="","",YEAR($B429))</f>
        <v/>
      </c>
    </row>
    <row r="430" customFormat="false" ht="18" hidden="false" customHeight="true" outlineLevel="0" collapsed="false">
      <c r="B430" s="39"/>
      <c r="C430" s="40"/>
      <c r="D430" s="40"/>
      <c r="E430" s="40"/>
      <c r="F430" s="41"/>
      <c r="G430" s="42" t="str">
        <f aca="false">IF($B430="","",MONTH($B430))</f>
        <v/>
      </c>
      <c r="H430" s="42" t="str">
        <f aca="false">IF($B430="","",YEAR($B430))</f>
        <v/>
      </c>
    </row>
    <row r="431" customFormat="false" ht="18" hidden="false" customHeight="true" outlineLevel="0" collapsed="false">
      <c r="B431" s="39"/>
      <c r="C431" s="40"/>
      <c r="D431" s="40"/>
      <c r="E431" s="40"/>
      <c r="F431" s="41"/>
      <c r="G431" s="42" t="str">
        <f aca="false">IF($B431="","",MONTH($B431))</f>
        <v/>
      </c>
      <c r="H431" s="42" t="str">
        <f aca="false">IF($B431="","",YEAR($B431))</f>
        <v/>
      </c>
    </row>
    <row r="432" customFormat="false" ht="18" hidden="false" customHeight="true" outlineLevel="0" collapsed="false">
      <c r="B432" s="39"/>
      <c r="C432" s="40"/>
      <c r="D432" s="40"/>
      <c r="E432" s="40"/>
      <c r="F432" s="41"/>
      <c r="G432" s="42" t="str">
        <f aca="false">IF($B432="","",MONTH($B432))</f>
        <v/>
      </c>
      <c r="H432" s="42" t="str">
        <f aca="false">IF($B432="","",YEAR($B432))</f>
        <v/>
      </c>
    </row>
    <row r="433" customFormat="false" ht="18" hidden="false" customHeight="true" outlineLevel="0" collapsed="false">
      <c r="B433" s="39"/>
      <c r="C433" s="40"/>
      <c r="D433" s="40"/>
      <c r="E433" s="40"/>
      <c r="F433" s="41"/>
      <c r="G433" s="42" t="str">
        <f aca="false">IF($B433="","",MONTH($B433))</f>
        <v/>
      </c>
      <c r="H433" s="42" t="str">
        <f aca="false">IF($B433="","",YEAR($B433))</f>
        <v/>
      </c>
    </row>
    <row r="434" customFormat="false" ht="18" hidden="false" customHeight="true" outlineLevel="0" collapsed="false">
      <c r="B434" s="39"/>
      <c r="C434" s="40"/>
      <c r="D434" s="40"/>
      <c r="E434" s="40"/>
      <c r="F434" s="41"/>
      <c r="G434" s="42" t="str">
        <f aca="false">IF($B434="","",MONTH($B434))</f>
        <v/>
      </c>
      <c r="H434" s="42" t="str">
        <f aca="false">IF($B434="","",YEAR($B434))</f>
        <v/>
      </c>
    </row>
    <row r="435" customFormat="false" ht="18" hidden="false" customHeight="true" outlineLevel="0" collapsed="false">
      <c r="B435" s="39"/>
      <c r="C435" s="40"/>
      <c r="D435" s="40"/>
      <c r="E435" s="40"/>
      <c r="F435" s="41"/>
      <c r="G435" s="42" t="str">
        <f aca="false">IF($B435="","",MONTH($B435))</f>
        <v/>
      </c>
      <c r="H435" s="42" t="str">
        <f aca="false">IF($B435="","",YEAR($B435))</f>
        <v/>
      </c>
    </row>
    <row r="436" customFormat="false" ht="18" hidden="false" customHeight="true" outlineLevel="0" collapsed="false">
      <c r="B436" s="39"/>
      <c r="C436" s="40"/>
      <c r="D436" s="40"/>
      <c r="E436" s="40"/>
      <c r="F436" s="41"/>
      <c r="G436" s="42" t="str">
        <f aca="false">IF($B436="","",MONTH($B436))</f>
        <v/>
      </c>
      <c r="H436" s="42" t="str">
        <f aca="false">IF($B436="","",YEAR($B436))</f>
        <v/>
      </c>
    </row>
    <row r="437" customFormat="false" ht="18" hidden="false" customHeight="true" outlineLevel="0" collapsed="false">
      <c r="B437" s="39"/>
      <c r="C437" s="40"/>
      <c r="D437" s="40"/>
      <c r="E437" s="40"/>
      <c r="F437" s="41"/>
      <c r="G437" s="42" t="str">
        <f aca="false">IF($B437="","",MONTH($B437))</f>
        <v/>
      </c>
      <c r="H437" s="42" t="str">
        <f aca="false">IF($B437="","",YEAR($B437))</f>
        <v/>
      </c>
    </row>
    <row r="438" customFormat="false" ht="18" hidden="false" customHeight="true" outlineLevel="0" collapsed="false">
      <c r="B438" s="39"/>
      <c r="C438" s="40"/>
      <c r="D438" s="40"/>
      <c r="E438" s="40"/>
      <c r="F438" s="41"/>
      <c r="G438" s="42" t="str">
        <f aca="false">IF($B438="","",MONTH($B438))</f>
        <v/>
      </c>
      <c r="H438" s="42" t="str">
        <f aca="false">IF($B438="","",YEAR($B438))</f>
        <v/>
      </c>
    </row>
    <row r="439" customFormat="false" ht="18" hidden="false" customHeight="true" outlineLevel="0" collapsed="false">
      <c r="B439" s="39"/>
      <c r="C439" s="40"/>
      <c r="D439" s="40"/>
      <c r="E439" s="40"/>
      <c r="F439" s="41"/>
      <c r="G439" s="42" t="str">
        <f aca="false">IF($B439="","",MONTH($B439))</f>
        <v/>
      </c>
      <c r="H439" s="42" t="str">
        <f aca="false">IF($B439="","",YEAR($B439))</f>
        <v/>
      </c>
    </row>
    <row r="440" customFormat="false" ht="18" hidden="false" customHeight="true" outlineLevel="0" collapsed="false">
      <c r="B440" s="39"/>
      <c r="C440" s="40"/>
      <c r="D440" s="40"/>
      <c r="E440" s="40"/>
      <c r="F440" s="41"/>
      <c r="G440" s="42" t="str">
        <f aca="false">IF($B440="","",MONTH($B440))</f>
        <v/>
      </c>
      <c r="H440" s="42" t="str">
        <f aca="false">IF($B440="","",YEAR($B440))</f>
        <v/>
      </c>
    </row>
    <row r="441" customFormat="false" ht="18" hidden="false" customHeight="true" outlineLevel="0" collapsed="false">
      <c r="B441" s="39"/>
      <c r="C441" s="40"/>
      <c r="D441" s="40"/>
      <c r="E441" s="40"/>
      <c r="F441" s="41"/>
      <c r="G441" s="42" t="str">
        <f aca="false">IF($B441="","",MONTH($B441))</f>
        <v/>
      </c>
      <c r="H441" s="42" t="str">
        <f aca="false">IF($B441="","",YEAR($B441))</f>
        <v/>
      </c>
    </row>
    <row r="442" customFormat="false" ht="18" hidden="false" customHeight="true" outlineLevel="0" collapsed="false">
      <c r="B442" s="39"/>
      <c r="C442" s="40"/>
      <c r="D442" s="40"/>
      <c r="E442" s="40"/>
      <c r="F442" s="41"/>
      <c r="G442" s="42" t="str">
        <f aca="false">IF($B442="","",MONTH($B442))</f>
        <v/>
      </c>
      <c r="H442" s="42" t="str">
        <f aca="false">IF($B442="","",YEAR($B442))</f>
        <v/>
      </c>
    </row>
    <row r="443" customFormat="false" ht="18" hidden="false" customHeight="true" outlineLevel="0" collapsed="false">
      <c r="B443" s="39"/>
      <c r="C443" s="40"/>
      <c r="D443" s="40"/>
      <c r="E443" s="40"/>
      <c r="F443" s="41"/>
      <c r="G443" s="42" t="str">
        <f aca="false">IF($B443="","",MONTH($B443))</f>
        <v/>
      </c>
      <c r="H443" s="42" t="str">
        <f aca="false">IF($B443="","",YEAR($B443))</f>
        <v/>
      </c>
    </row>
    <row r="444" customFormat="false" ht="18" hidden="false" customHeight="true" outlineLevel="0" collapsed="false">
      <c r="B444" s="39"/>
      <c r="C444" s="40"/>
      <c r="D444" s="40"/>
      <c r="E444" s="40"/>
      <c r="F444" s="41"/>
      <c r="G444" s="42" t="str">
        <f aca="false">IF($B444="","",MONTH($B444))</f>
        <v/>
      </c>
      <c r="H444" s="42" t="str">
        <f aca="false">IF($B444="","",YEAR($B444))</f>
        <v/>
      </c>
    </row>
    <row r="445" customFormat="false" ht="18" hidden="false" customHeight="true" outlineLevel="0" collapsed="false">
      <c r="B445" s="39"/>
      <c r="C445" s="40"/>
      <c r="D445" s="40"/>
      <c r="E445" s="40"/>
      <c r="F445" s="41"/>
      <c r="G445" s="42" t="str">
        <f aca="false">IF($B445="","",MONTH($B445))</f>
        <v/>
      </c>
      <c r="H445" s="42" t="str">
        <f aca="false">IF($B445="","",YEAR($B445))</f>
        <v/>
      </c>
    </row>
    <row r="446" customFormat="false" ht="18" hidden="false" customHeight="true" outlineLevel="0" collapsed="false">
      <c r="B446" s="39"/>
      <c r="C446" s="40"/>
      <c r="D446" s="40"/>
      <c r="E446" s="40"/>
      <c r="F446" s="41"/>
      <c r="G446" s="42" t="str">
        <f aca="false">IF($B446="","",MONTH($B446))</f>
        <v/>
      </c>
      <c r="H446" s="42" t="str">
        <f aca="false">IF($B446="","",YEAR($B446))</f>
        <v/>
      </c>
    </row>
    <row r="447" customFormat="false" ht="18" hidden="false" customHeight="true" outlineLevel="0" collapsed="false">
      <c r="B447" s="39"/>
      <c r="C447" s="40"/>
      <c r="D447" s="40"/>
      <c r="E447" s="40"/>
      <c r="F447" s="41"/>
      <c r="G447" s="42" t="str">
        <f aca="false">IF($B447="","",MONTH($B447))</f>
        <v/>
      </c>
      <c r="H447" s="42" t="str">
        <f aca="false">IF($B447="","",YEAR($B447))</f>
        <v/>
      </c>
    </row>
    <row r="448" customFormat="false" ht="18" hidden="false" customHeight="true" outlineLevel="0" collapsed="false">
      <c r="B448" s="39"/>
      <c r="C448" s="40"/>
      <c r="D448" s="40"/>
      <c r="E448" s="40"/>
      <c r="F448" s="41"/>
      <c r="G448" s="42" t="str">
        <f aca="false">IF($B448="","",MONTH($B448))</f>
        <v/>
      </c>
      <c r="H448" s="42" t="str">
        <f aca="false">IF($B448="","",YEAR($B448))</f>
        <v/>
      </c>
    </row>
    <row r="449" customFormat="false" ht="18" hidden="false" customHeight="true" outlineLevel="0" collapsed="false">
      <c r="B449" s="39"/>
      <c r="C449" s="40"/>
      <c r="D449" s="40"/>
      <c r="E449" s="40"/>
      <c r="F449" s="41"/>
      <c r="G449" s="42" t="str">
        <f aca="false">IF($B449="","",MONTH($B449))</f>
        <v/>
      </c>
      <c r="H449" s="42" t="str">
        <f aca="false">IF($B449="","",YEAR($B449))</f>
        <v/>
      </c>
    </row>
    <row r="450" customFormat="false" ht="18" hidden="false" customHeight="true" outlineLevel="0" collapsed="false">
      <c r="B450" s="39"/>
      <c r="C450" s="40"/>
      <c r="D450" s="40"/>
      <c r="E450" s="40"/>
      <c r="F450" s="41"/>
      <c r="G450" s="42" t="str">
        <f aca="false">IF($B450="","",MONTH($B450))</f>
        <v/>
      </c>
      <c r="H450" s="42" t="str">
        <f aca="false">IF($B450="","",YEAR($B450))</f>
        <v/>
      </c>
    </row>
    <row r="451" customFormat="false" ht="18" hidden="false" customHeight="true" outlineLevel="0" collapsed="false">
      <c r="B451" s="39"/>
      <c r="C451" s="40"/>
      <c r="D451" s="40"/>
      <c r="E451" s="40"/>
      <c r="F451" s="41"/>
      <c r="G451" s="42" t="str">
        <f aca="false">IF($B451="","",MONTH($B451))</f>
        <v/>
      </c>
      <c r="H451" s="42" t="str">
        <f aca="false">IF($B451="","",YEAR($B451))</f>
        <v/>
      </c>
    </row>
    <row r="452" customFormat="false" ht="18" hidden="false" customHeight="true" outlineLevel="0" collapsed="false">
      <c r="B452" s="39"/>
      <c r="C452" s="40"/>
      <c r="D452" s="40"/>
      <c r="E452" s="40"/>
      <c r="F452" s="41"/>
      <c r="G452" s="42" t="str">
        <f aca="false">IF($B452="","",MONTH($B452))</f>
        <v/>
      </c>
      <c r="H452" s="42" t="str">
        <f aca="false">IF($B452="","",YEAR($B452))</f>
        <v/>
      </c>
    </row>
    <row r="453" customFormat="false" ht="18" hidden="false" customHeight="true" outlineLevel="0" collapsed="false">
      <c r="B453" s="39"/>
      <c r="C453" s="40"/>
      <c r="D453" s="40"/>
      <c r="E453" s="40"/>
      <c r="F453" s="41"/>
      <c r="G453" s="42" t="str">
        <f aca="false">IF($B453="","",MONTH($B453))</f>
        <v/>
      </c>
      <c r="H453" s="42" t="str">
        <f aca="false">IF($B453="","",YEAR($B453))</f>
        <v/>
      </c>
    </row>
    <row r="454" customFormat="false" ht="18" hidden="false" customHeight="true" outlineLevel="0" collapsed="false">
      <c r="B454" s="39"/>
      <c r="C454" s="40"/>
      <c r="D454" s="40"/>
      <c r="E454" s="40"/>
      <c r="F454" s="41"/>
      <c r="G454" s="42" t="str">
        <f aca="false">IF($B454="","",MONTH($B454))</f>
        <v/>
      </c>
      <c r="H454" s="42" t="str">
        <f aca="false">IF($B454="","",YEAR($B454))</f>
        <v/>
      </c>
    </row>
    <row r="455" customFormat="false" ht="18" hidden="false" customHeight="true" outlineLevel="0" collapsed="false">
      <c r="B455" s="39"/>
      <c r="C455" s="40"/>
      <c r="D455" s="40"/>
      <c r="E455" s="40"/>
      <c r="F455" s="41"/>
      <c r="G455" s="42" t="str">
        <f aca="false">IF($B455="","",MONTH($B455))</f>
        <v/>
      </c>
      <c r="H455" s="42" t="str">
        <f aca="false">IF($B455="","",YEAR($B455))</f>
        <v/>
      </c>
    </row>
    <row r="456" customFormat="false" ht="18" hidden="false" customHeight="true" outlineLevel="0" collapsed="false">
      <c r="B456" s="39"/>
      <c r="C456" s="40"/>
      <c r="D456" s="40"/>
      <c r="E456" s="40"/>
      <c r="F456" s="41"/>
      <c r="G456" s="42" t="str">
        <f aca="false">IF($B456="","",MONTH($B456))</f>
        <v/>
      </c>
      <c r="H456" s="42" t="str">
        <f aca="false">IF($B456="","",YEAR($B456))</f>
        <v/>
      </c>
    </row>
    <row r="457" customFormat="false" ht="18" hidden="false" customHeight="true" outlineLevel="0" collapsed="false">
      <c r="B457" s="39"/>
      <c r="C457" s="40"/>
      <c r="D457" s="40"/>
      <c r="E457" s="40"/>
      <c r="F457" s="41"/>
      <c r="G457" s="42" t="str">
        <f aca="false">IF($B457="","",MONTH($B457))</f>
        <v/>
      </c>
      <c r="H457" s="42" t="str">
        <f aca="false">IF($B457="","",YEAR($B457))</f>
        <v/>
      </c>
    </row>
    <row r="458" customFormat="false" ht="18" hidden="false" customHeight="true" outlineLevel="0" collapsed="false">
      <c r="B458" s="39"/>
      <c r="C458" s="40"/>
      <c r="D458" s="40"/>
      <c r="E458" s="40"/>
      <c r="F458" s="41"/>
      <c r="G458" s="42" t="str">
        <f aca="false">IF($B458="","",MONTH($B458))</f>
        <v/>
      </c>
      <c r="H458" s="42" t="str">
        <f aca="false">IF($B458="","",YEAR($B458))</f>
        <v/>
      </c>
    </row>
    <row r="459" customFormat="false" ht="18" hidden="false" customHeight="true" outlineLevel="0" collapsed="false">
      <c r="B459" s="39"/>
      <c r="C459" s="40"/>
      <c r="D459" s="40"/>
      <c r="E459" s="40"/>
      <c r="F459" s="41"/>
      <c r="G459" s="42" t="str">
        <f aca="false">IF($B459="","",MONTH($B459))</f>
        <v/>
      </c>
      <c r="H459" s="42" t="str">
        <f aca="false">IF($B459="","",YEAR($B459))</f>
        <v/>
      </c>
    </row>
    <row r="460" customFormat="false" ht="18" hidden="false" customHeight="true" outlineLevel="0" collapsed="false">
      <c r="B460" s="39"/>
      <c r="C460" s="40"/>
      <c r="D460" s="40"/>
      <c r="E460" s="40"/>
      <c r="F460" s="41"/>
      <c r="G460" s="42" t="str">
        <f aca="false">IF($B460="","",MONTH($B460))</f>
        <v/>
      </c>
      <c r="H460" s="42" t="str">
        <f aca="false">IF($B460="","",YEAR($B460))</f>
        <v/>
      </c>
    </row>
    <row r="461" customFormat="false" ht="18" hidden="false" customHeight="true" outlineLevel="0" collapsed="false">
      <c r="B461" s="39"/>
      <c r="C461" s="40"/>
      <c r="D461" s="40"/>
      <c r="E461" s="40"/>
      <c r="F461" s="41"/>
      <c r="G461" s="42" t="str">
        <f aca="false">IF($B461="","",MONTH($B461))</f>
        <v/>
      </c>
      <c r="H461" s="42" t="str">
        <f aca="false">IF($B461="","",YEAR($B461))</f>
        <v/>
      </c>
    </row>
    <row r="462" customFormat="false" ht="18" hidden="false" customHeight="true" outlineLevel="0" collapsed="false">
      <c r="B462" s="39"/>
      <c r="C462" s="40"/>
      <c r="D462" s="40"/>
      <c r="E462" s="40"/>
      <c r="F462" s="41"/>
      <c r="G462" s="42" t="str">
        <f aca="false">IF($B462="","",MONTH($B462))</f>
        <v/>
      </c>
      <c r="H462" s="42" t="str">
        <f aca="false">IF($B462="","",YEAR($B462))</f>
        <v/>
      </c>
    </row>
    <row r="463" customFormat="false" ht="18" hidden="false" customHeight="true" outlineLevel="0" collapsed="false">
      <c r="B463" s="39"/>
      <c r="C463" s="40"/>
      <c r="D463" s="40"/>
      <c r="E463" s="40"/>
      <c r="F463" s="41"/>
      <c r="G463" s="42" t="str">
        <f aca="false">IF($B463="","",MONTH($B463))</f>
        <v/>
      </c>
      <c r="H463" s="42" t="str">
        <f aca="false">IF($B463="","",YEAR($B463))</f>
        <v/>
      </c>
    </row>
    <row r="464" customFormat="false" ht="18" hidden="false" customHeight="true" outlineLevel="0" collapsed="false">
      <c r="B464" s="39"/>
      <c r="C464" s="40"/>
      <c r="D464" s="40"/>
      <c r="E464" s="40"/>
      <c r="F464" s="41"/>
      <c r="G464" s="42" t="str">
        <f aca="false">IF($B464="","",MONTH($B464))</f>
        <v/>
      </c>
      <c r="H464" s="42" t="str">
        <f aca="false">IF($B464="","",YEAR($B464))</f>
        <v/>
      </c>
    </row>
    <row r="465" customFormat="false" ht="18" hidden="false" customHeight="true" outlineLevel="0" collapsed="false">
      <c r="B465" s="39"/>
      <c r="C465" s="40"/>
      <c r="D465" s="40"/>
      <c r="E465" s="40"/>
      <c r="F465" s="41"/>
      <c r="G465" s="42" t="str">
        <f aca="false">IF($B465="","",MONTH($B465))</f>
        <v/>
      </c>
      <c r="H465" s="42" t="str">
        <f aca="false">IF($B465="","",YEAR($B465))</f>
        <v/>
      </c>
    </row>
    <row r="466" customFormat="false" ht="18" hidden="false" customHeight="true" outlineLevel="0" collapsed="false">
      <c r="B466" s="39"/>
      <c r="C466" s="40"/>
      <c r="D466" s="40"/>
      <c r="E466" s="40"/>
      <c r="F466" s="41"/>
      <c r="G466" s="42" t="str">
        <f aca="false">IF($B466="","",MONTH($B466))</f>
        <v/>
      </c>
      <c r="H466" s="42" t="str">
        <f aca="false">IF($B466="","",YEAR($B466))</f>
        <v/>
      </c>
    </row>
    <row r="467" customFormat="false" ht="18" hidden="false" customHeight="true" outlineLevel="0" collapsed="false">
      <c r="B467" s="39"/>
      <c r="C467" s="40"/>
      <c r="D467" s="40"/>
      <c r="E467" s="40"/>
      <c r="F467" s="41"/>
      <c r="G467" s="42" t="str">
        <f aca="false">IF($B467="","",MONTH($B467))</f>
        <v/>
      </c>
      <c r="H467" s="42" t="str">
        <f aca="false">IF($B467="","",YEAR($B467))</f>
        <v/>
      </c>
    </row>
    <row r="468" customFormat="false" ht="18" hidden="false" customHeight="true" outlineLevel="0" collapsed="false">
      <c r="B468" s="39"/>
      <c r="C468" s="40"/>
      <c r="D468" s="40"/>
      <c r="E468" s="40"/>
      <c r="F468" s="41"/>
      <c r="G468" s="42" t="str">
        <f aca="false">IF($B468="","",MONTH($B468))</f>
        <v/>
      </c>
      <c r="H468" s="42" t="str">
        <f aca="false">IF($B468="","",YEAR($B468))</f>
        <v/>
      </c>
    </row>
    <row r="469" customFormat="false" ht="18" hidden="false" customHeight="true" outlineLevel="0" collapsed="false">
      <c r="B469" s="39"/>
      <c r="C469" s="40"/>
      <c r="D469" s="40"/>
      <c r="E469" s="40"/>
      <c r="F469" s="41"/>
      <c r="G469" s="42" t="str">
        <f aca="false">IF($B469="","",MONTH($B469))</f>
        <v/>
      </c>
      <c r="H469" s="42" t="str">
        <f aca="false">IF($B469="","",YEAR($B469))</f>
        <v/>
      </c>
    </row>
    <row r="470" customFormat="false" ht="18" hidden="false" customHeight="true" outlineLevel="0" collapsed="false">
      <c r="B470" s="39"/>
      <c r="C470" s="40"/>
      <c r="D470" s="40"/>
      <c r="E470" s="40"/>
      <c r="F470" s="41"/>
      <c r="G470" s="42" t="str">
        <f aca="false">IF($B470="","",MONTH($B470))</f>
        <v/>
      </c>
      <c r="H470" s="42" t="str">
        <f aca="false">IF($B470="","",YEAR($B470))</f>
        <v/>
      </c>
    </row>
    <row r="471" customFormat="false" ht="18" hidden="false" customHeight="true" outlineLevel="0" collapsed="false">
      <c r="B471" s="39"/>
      <c r="C471" s="40"/>
      <c r="D471" s="40"/>
      <c r="E471" s="40"/>
      <c r="F471" s="41"/>
      <c r="G471" s="42" t="str">
        <f aca="false">IF($B471="","",MONTH($B471))</f>
        <v/>
      </c>
      <c r="H471" s="42" t="str">
        <f aca="false">IF($B471="","",YEAR($B471))</f>
        <v/>
      </c>
    </row>
    <row r="472" customFormat="false" ht="18" hidden="false" customHeight="true" outlineLevel="0" collapsed="false">
      <c r="B472" s="39"/>
      <c r="C472" s="40"/>
      <c r="D472" s="40"/>
      <c r="E472" s="40"/>
      <c r="F472" s="41"/>
      <c r="G472" s="42" t="str">
        <f aca="false">IF($B472="","",MONTH($B472))</f>
        <v/>
      </c>
      <c r="H472" s="42" t="str">
        <f aca="false">IF($B472="","",YEAR($B472))</f>
        <v/>
      </c>
    </row>
    <row r="473" customFormat="false" ht="18" hidden="false" customHeight="true" outlineLevel="0" collapsed="false">
      <c r="B473" s="39"/>
      <c r="C473" s="40"/>
      <c r="D473" s="40"/>
      <c r="E473" s="40"/>
      <c r="F473" s="41"/>
      <c r="G473" s="42" t="str">
        <f aca="false">IF($B473="","",MONTH($B473))</f>
        <v/>
      </c>
      <c r="H473" s="42" t="str">
        <f aca="false">IF($B473="","",YEAR($B473))</f>
        <v/>
      </c>
    </row>
    <row r="474" customFormat="false" ht="18" hidden="false" customHeight="true" outlineLevel="0" collapsed="false">
      <c r="B474" s="39"/>
      <c r="C474" s="40"/>
      <c r="D474" s="40"/>
      <c r="E474" s="40"/>
      <c r="F474" s="41"/>
      <c r="G474" s="42" t="str">
        <f aca="false">IF($B474="","",MONTH($B474))</f>
        <v/>
      </c>
      <c r="H474" s="42" t="str">
        <f aca="false">IF($B474="","",YEAR($B474))</f>
        <v/>
      </c>
    </row>
    <row r="475" customFormat="false" ht="18" hidden="false" customHeight="true" outlineLevel="0" collapsed="false">
      <c r="B475" s="39"/>
      <c r="C475" s="40"/>
      <c r="D475" s="40"/>
      <c r="E475" s="40"/>
      <c r="F475" s="41"/>
      <c r="G475" s="42" t="str">
        <f aca="false">IF($B475="","",MONTH($B475))</f>
        <v/>
      </c>
      <c r="H475" s="42" t="str">
        <f aca="false">IF($B475="","",YEAR($B475))</f>
        <v/>
      </c>
    </row>
    <row r="476" customFormat="false" ht="18" hidden="false" customHeight="true" outlineLevel="0" collapsed="false">
      <c r="B476" s="39"/>
      <c r="C476" s="40"/>
      <c r="D476" s="40"/>
      <c r="E476" s="40"/>
      <c r="F476" s="41"/>
      <c r="G476" s="42" t="str">
        <f aca="false">IF($B476="","",MONTH($B476))</f>
        <v/>
      </c>
      <c r="H476" s="42" t="str">
        <f aca="false">IF($B476="","",YEAR($B476))</f>
        <v/>
      </c>
    </row>
    <row r="477" customFormat="false" ht="18" hidden="false" customHeight="true" outlineLevel="0" collapsed="false">
      <c r="B477" s="39"/>
      <c r="C477" s="40"/>
      <c r="D477" s="40"/>
      <c r="E477" s="40"/>
      <c r="F477" s="41"/>
      <c r="G477" s="42" t="str">
        <f aca="false">IF($B477="","",MONTH($B477))</f>
        <v/>
      </c>
      <c r="H477" s="42" t="str">
        <f aca="false">IF($B477="","",YEAR($B477))</f>
        <v/>
      </c>
    </row>
    <row r="478" customFormat="false" ht="18" hidden="false" customHeight="true" outlineLevel="0" collapsed="false">
      <c r="B478" s="39"/>
      <c r="C478" s="40"/>
      <c r="D478" s="40"/>
      <c r="E478" s="40"/>
      <c r="F478" s="41"/>
      <c r="G478" s="42" t="str">
        <f aca="false">IF($B478="","",MONTH($B478))</f>
        <v/>
      </c>
      <c r="H478" s="42" t="str">
        <f aca="false">IF($B478="","",YEAR($B478))</f>
        <v/>
      </c>
    </row>
    <row r="479" customFormat="false" ht="18" hidden="false" customHeight="true" outlineLevel="0" collapsed="false">
      <c r="B479" s="39"/>
      <c r="C479" s="40"/>
      <c r="D479" s="40"/>
      <c r="E479" s="40"/>
      <c r="F479" s="41"/>
      <c r="G479" s="42" t="str">
        <f aca="false">IF($B479="","",MONTH($B479))</f>
        <v/>
      </c>
      <c r="H479" s="42" t="str">
        <f aca="false">IF($B479="","",YEAR($B479))</f>
        <v/>
      </c>
    </row>
    <row r="480" customFormat="false" ht="18" hidden="false" customHeight="true" outlineLevel="0" collapsed="false">
      <c r="B480" s="39"/>
      <c r="C480" s="40"/>
      <c r="D480" s="40"/>
      <c r="E480" s="40"/>
      <c r="F480" s="41"/>
      <c r="G480" s="42" t="str">
        <f aca="false">IF($B480="","",MONTH($B480))</f>
        <v/>
      </c>
      <c r="H480" s="42" t="str">
        <f aca="false">IF($B480="","",YEAR($B480))</f>
        <v/>
      </c>
    </row>
    <row r="481" customFormat="false" ht="18" hidden="false" customHeight="true" outlineLevel="0" collapsed="false">
      <c r="B481" s="39"/>
      <c r="C481" s="40"/>
      <c r="D481" s="40"/>
      <c r="E481" s="40"/>
      <c r="F481" s="41"/>
      <c r="G481" s="42" t="str">
        <f aca="false">IF($B481="","",MONTH($B481))</f>
        <v/>
      </c>
      <c r="H481" s="42" t="str">
        <f aca="false">IF($B481="","",YEAR($B481))</f>
        <v/>
      </c>
    </row>
    <row r="482" customFormat="false" ht="18" hidden="false" customHeight="true" outlineLevel="0" collapsed="false">
      <c r="B482" s="39"/>
      <c r="C482" s="40"/>
      <c r="D482" s="40"/>
      <c r="E482" s="40"/>
      <c r="F482" s="41"/>
      <c r="G482" s="42" t="str">
        <f aca="false">IF($B482="","",MONTH($B482))</f>
        <v/>
      </c>
      <c r="H482" s="42" t="str">
        <f aca="false">IF($B482="","",YEAR($B482))</f>
        <v/>
      </c>
    </row>
    <row r="483" customFormat="false" ht="18" hidden="false" customHeight="true" outlineLevel="0" collapsed="false">
      <c r="B483" s="39"/>
      <c r="C483" s="40"/>
      <c r="D483" s="40"/>
      <c r="E483" s="40"/>
      <c r="F483" s="41"/>
      <c r="G483" s="42" t="str">
        <f aca="false">IF($B483="","",MONTH($B483))</f>
        <v/>
      </c>
      <c r="H483" s="42" t="str">
        <f aca="false">IF($B483="","",YEAR($B483))</f>
        <v/>
      </c>
    </row>
    <row r="484" customFormat="false" ht="18" hidden="false" customHeight="true" outlineLevel="0" collapsed="false">
      <c r="B484" s="39"/>
      <c r="C484" s="40"/>
      <c r="D484" s="40"/>
      <c r="E484" s="40"/>
      <c r="F484" s="41"/>
      <c r="G484" s="42" t="str">
        <f aca="false">IF($B484="","",MONTH($B484))</f>
        <v/>
      </c>
      <c r="H484" s="42" t="str">
        <f aca="false">IF($B484="","",YEAR($B484))</f>
        <v/>
      </c>
    </row>
    <row r="485" customFormat="false" ht="18" hidden="false" customHeight="true" outlineLevel="0" collapsed="false">
      <c r="B485" s="39"/>
      <c r="C485" s="40"/>
      <c r="D485" s="40"/>
      <c r="E485" s="40"/>
      <c r="F485" s="41"/>
      <c r="G485" s="42" t="str">
        <f aca="false">IF($B485="","",MONTH($B485))</f>
        <v/>
      </c>
      <c r="H485" s="42" t="str">
        <f aca="false">IF($B485="","",YEAR($B485))</f>
        <v/>
      </c>
    </row>
    <row r="486" customFormat="false" ht="18" hidden="false" customHeight="true" outlineLevel="0" collapsed="false">
      <c r="B486" s="39"/>
      <c r="C486" s="40"/>
      <c r="D486" s="40"/>
      <c r="E486" s="40"/>
      <c r="F486" s="41"/>
      <c r="G486" s="42" t="str">
        <f aca="false">IF($B486="","",MONTH($B486))</f>
        <v/>
      </c>
      <c r="H486" s="42" t="str">
        <f aca="false">IF($B486="","",YEAR($B486))</f>
        <v/>
      </c>
    </row>
    <row r="487" customFormat="false" ht="18" hidden="false" customHeight="true" outlineLevel="0" collapsed="false">
      <c r="B487" s="39"/>
      <c r="C487" s="40"/>
      <c r="D487" s="40"/>
      <c r="E487" s="40"/>
      <c r="F487" s="41"/>
      <c r="G487" s="42" t="str">
        <f aca="false">IF($B487="","",MONTH($B487))</f>
        <v/>
      </c>
      <c r="H487" s="42" t="str">
        <f aca="false">IF($B487="","",YEAR($B487))</f>
        <v/>
      </c>
    </row>
    <row r="488" customFormat="false" ht="18" hidden="false" customHeight="true" outlineLevel="0" collapsed="false">
      <c r="B488" s="39"/>
      <c r="C488" s="40"/>
      <c r="D488" s="40"/>
      <c r="E488" s="40"/>
      <c r="F488" s="41"/>
      <c r="G488" s="42" t="str">
        <f aca="false">IF($B488="","",MONTH($B488))</f>
        <v/>
      </c>
      <c r="H488" s="42" t="str">
        <f aca="false">IF($B488="","",YEAR($B488))</f>
        <v/>
      </c>
    </row>
    <row r="489" customFormat="false" ht="18" hidden="false" customHeight="true" outlineLevel="0" collapsed="false">
      <c r="B489" s="39"/>
      <c r="C489" s="40"/>
      <c r="D489" s="40"/>
      <c r="E489" s="40"/>
      <c r="F489" s="41"/>
      <c r="G489" s="42" t="str">
        <f aca="false">IF($B489="","",MONTH($B489))</f>
        <v/>
      </c>
      <c r="H489" s="42" t="str">
        <f aca="false">IF($B489="","",YEAR($B489))</f>
        <v/>
      </c>
    </row>
    <row r="490" customFormat="false" ht="18" hidden="false" customHeight="true" outlineLevel="0" collapsed="false">
      <c r="B490" s="39"/>
      <c r="C490" s="40"/>
      <c r="D490" s="40"/>
      <c r="E490" s="40"/>
      <c r="F490" s="41"/>
      <c r="G490" s="42" t="str">
        <f aca="false">IF($B490="","",MONTH($B490))</f>
        <v/>
      </c>
      <c r="H490" s="42" t="str">
        <f aca="false">IF($B490="","",YEAR($B490))</f>
        <v/>
      </c>
    </row>
    <row r="491" customFormat="false" ht="18" hidden="false" customHeight="true" outlineLevel="0" collapsed="false">
      <c r="B491" s="39"/>
      <c r="C491" s="40"/>
      <c r="D491" s="40"/>
      <c r="E491" s="40"/>
      <c r="F491" s="41"/>
      <c r="G491" s="42" t="str">
        <f aca="false">IF($B491="","",MONTH($B491))</f>
        <v/>
      </c>
      <c r="H491" s="42" t="str">
        <f aca="false">IF($B491="","",YEAR($B491))</f>
        <v/>
      </c>
    </row>
    <row r="492" customFormat="false" ht="18" hidden="false" customHeight="true" outlineLevel="0" collapsed="false">
      <c r="B492" s="39"/>
      <c r="C492" s="40"/>
      <c r="D492" s="40"/>
      <c r="E492" s="40"/>
      <c r="F492" s="41"/>
      <c r="G492" s="42" t="str">
        <f aca="false">IF($B492="","",MONTH($B492))</f>
        <v/>
      </c>
      <c r="H492" s="42" t="str">
        <f aca="false">IF($B492="","",YEAR($B492))</f>
        <v/>
      </c>
    </row>
    <row r="493" customFormat="false" ht="18" hidden="false" customHeight="true" outlineLevel="0" collapsed="false">
      <c r="B493" s="39"/>
      <c r="C493" s="40"/>
      <c r="D493" s="40"/>
      <c r="E493" s="40"/>
      <c r="F493" s="41"/>
      <c r="G493" s="42" t="str">
        <f aca="false">IF($B493="","",MONTH($B493))</f>
        <v/>
      </c>
      <c r="H493" s="42" t="str">
        <f aca="false">IF($B493="","",YEAR($B493))</f>
        <v/>
      </c>
    </row>
    <row r="494" customFormat="false" ht="18" hidden="false" customHeight="true" outlineLevel="0" collapsed="false">
      <c r="B494" s="39"/>
      <c r="C494" s="40"/>
      <c r="D494" s="40"/>
      <c r="E494" s="40"/>
      <c r="F494" s="41"/>
      <c r="G494" s="42" t="str">
        <f aca="false">IF($B494="","",MONTH($B494))</f>
        <v/>
      </c>
      <c r="H494" s="42" t="str">
        <f aca="false">IF($B494="","",YEAR($B494))</f>
        <v/>
      </c>
    </row>
    <row r="495" customFormat="false" ht="18" hidden="false" customHeight="true" outlineLevel="0" collapsed="false">
      <c r="B495" s="39"/>
      <c r="C495" s="40"/>
      <c r="D495" s="40"/>
      <c r="E495" s="40"/>
      <c r="F495" s="41"/>
      <c r="G495" s="42" t="str">
        <f aca="false">IF($B495="","",MONTH($B495))</f>
        <v/>
      </c>
      <c r="H495" s="42" t="str">
        <f aca="false">IF($B495="","",YEAR($B495))</f>
        <v/>
      </c>
    </row>
    <row r="496" customFormat="false" ht="18" hidden="false" customHeight="true" outlineLevel="0" collapsed="false">
      <c r="B496" s="39"/>
      <c r="C496" s="40"/>
      <c r="D496" s="40"/>
      <c r="E496" s="40"/>
      <c r="F496" s="41"/>
      <c r="G496" s="42" t="str">
        <f aca="false">IF($B496="","",MONTH($B496))</f>
        <v/>
      </c>
      <c r="H496" s="42" t="str">
        <f aca="false">IF($B496="","",YEAR($B496))</f>
        <v/>
      </c>
    </row>
    <row r="497" customFormat="false" ht="18" hidden="false" customHeight="true" outlineLevel="0" collapsed="false">
      <c r="B497" s="39"/>
      <c r="C497" s="40"/>
      <c r="D497" s="40"/>
      <c r="E497" s="40"/>
      <c r="F497" s="41"/>
      <c r="G497" s="42" t="str">
        <f aca="false">IF($B497="","",MONTH($B497))</f>
        <v/>
      </c>
      <c r="H497" s="42" t="str">
        <f aca="false">IF($B497="","",YEAR($B497))</f>
        <v/>
      </c>
    </row>
    <row r="498" customFormat="false" ht="18" hidden="false" customHeight="true" outlineLevel="0" collapsed="false">
      <c r="B498" s="39"/>
      <c r="C498" s="40"/>
      <c r="D498" s="40"/>
      <c r="E498" s="40"/>
      <c r="F498" s="41"/>
      <c r="G498" s="42" t="str">
        <f aca="false">IF($B498="","",MONTH($B498))</f>
        <v/>
      </c>
      <c r="H498" s="42" t="str">
        <f aca="false">IF($B498="","",YEAR($B498))</f>
        <v/>
      </c>
    </row>
    <row r="499" customFormat="false" ht="18" hidden="false" customHeight="true" outlineLevel="0" collapsed="false">
      <c r="B499" s="39"/>
      <c r="C499" s="40"/>
      <c r="D499" s="40"/>
      <c r="E499" s="40"/>
      <c r="F499" s="41"/>
      <c r="G499" s="42" t="str">
        <f aca="false">IF($B499="","",MONTH($B499))</f>
        <v/>
      </c>
      <c r="H499" s="42" t="str">
        <f aca="false">IF($B499="","",YEAR($B499))</f>
        <v/>
      </c>
    </row>
    <row r="500" customFormat="false" ht="18" hidden="false" customHeight="true" outlineLevel="0" collapsed="false">
      <c r="B500" s="39"/>
      <c r="C500" s="40"/>
      <c r="D500" s="40"/>
      <c r="E500" s="40"/>
      <c r="F500" s="41"/>
      <c r="G500" s="42" t="str">
        <f aca="false">IF($B500="","",MONTH($B500))</f>
        <v/>
      </c>
      <c r="H500" s="42" t="str">
        <f aca="false">IF($B500="","",YEAR($B500))</f>
        <v/>
      </c>
    </row>
    <row r="501" customFormat="false" ht="18" hidden="false" customHeight="true" outlineLevel="0" collapsed="false">
      <c r="B501" s="39"/>
      <c r="C501" s="40"/>
      <c r="D501" s="40"/>
      <c r="E501" s="40"/>
      <c r="F501" s="41"/>
      <c r="G501" s="42" t="str">
        <f aca="false">IF($B501="","",MONTH($B501))</f>
        <v/>
      </c>
      <c r="H501" s="42" t="str">
        <f aca="false">IF($B501="","",YEAR($B501))</f>
        <v/>
      </c>
    </row>
    <row r="502" customFormat="false" ht="18" hidden="false" customHeight="true" outlineLevel="0" collapsed="false">
      <c r="B502" s="39"/>
      <c r="C502" s="40"/>
      <c r="D502" s="40"/>
      <c r="E502" s="40"/>
      <c r="F502" s="41"/>
      <c r="G502" s="42" t="str">
        <f aca="false">IF($B502="","",MONTH($B502))</f>
        <v/>
      </c>
      <c r="H502" s="42" t="str">
        <f aca="false">IF($B502="","",YEAR($B502))</f>
        <v/>
      </c>
    </row>
    <row r="503" customFormat="false" ht="18" hidden="false" customHeight="true" outlineLevel="0" collapsed="false">
      <c r="B503" s="39"/>
      <c r="C503" s="40"/>
      <c r="D503" s="40"/>
      <c r="E503" s="40"/>
      <c r="F503" s="41"/>
      <c r="G503" s="42" t="str">
        <f aca="false">IF($B503="","",MONTH($B503))</f>
        <v/>
      </c>
      <c r="H503" s="42" t="str">
        <f aca="false">IF($B503="","",YEAR($B503))</f>
        <v/>
      </c>
    </row>
    <row r="504" customFormat="false" ht="18" hidden="false" customHeight="true" outlineLevel="0" collapsed="false">
      <c r="B504" s="39"/>
      <c r="C504" s="40"/>
      <c r="D504" s="40"/>
      <c r="E504" s="40"/>
      <c r="F504" s="41"/>
      <c r="G504" s="42" t="str">
        <f aca="false">IF($B504="","",MONTH($B504))</f>
        <v/>
      </c>
      <c r="H504" s="42" t="str">
        <f aca="false">IF($B504="","",YEAR($B504))</f>
        <v/>
      </c>
    </row>
    <row r="505" customFormat="false" ht="18" hidden="false" customHeight="true" outlineLevel="0" collapsed="false">
      <c r="B505" s="39"/>
      <c r="C505" s="40"/>
      <c r="D505" s="40"/>
      <c r="E505" s="40"/>
      <c r="F505" s="41"/>
      <c r="G505" s="42" t="str">
        <f aca="false">IF($B505="","",MONTH($B505))</f>
        <v/>
      </c>
      <c r="H505" s="42" t="str">
        <f aca="false">IF($B505="","",YEAR($B505))</f>
        <v/>
      </c>
    </row>
    <row r="506" customFormat="false" ht="18" hidden="false" customHeight="true" outlineLevel="0" collapsed="false">
      <c r="B506" s="39"/>
      <c r="C506" s="40"/>
      <c r="D506" s="40"/>
      <c r="E506" s="40"/>
      <c r="F506" s="41"/>
      <c r="G506" s="42" t="str">
        <f aca="false">IF($B506="","",MONTH($B506))</f>
        <v/>
      </c>
      <c r="H506" s="42" t="str">
        <f aca="false">IF($B506="","",YEAR($B506))</f>
        <v/>
      </c>
    </row>
    <row r="508" customFormat="false" ht="15" hidden="false" customHeight="false" outlineLevel="0" collapsed="false">
      <c r="B508" s="17" t="s">
        <v>36</v>
      </c>
      <c r="C508" s="17"/>
      <c r="D508" s="17"/>
      <c r="E508" s="17"/>
      <c r="F508" s="17"/>
      <c r="G508" s="17"/>
      <c r="H508" s="17"/>
    </row>
  </sheetData>
  <mergeCells count="2">
    <mergeCell ref="E1:H1"/>
    <mergeCell ref="B508:H508"/>
  </mergeCells>
  <conditionalFormatting sqref="B7:F506">
    <cfRule type="expression" priority="2" aboveAverage="0" equalAverage="0" bottom="0" percent="0" rank="0" text="" dxfId="0">
      <formula>$C7="Saiu"</formula>
    </cfRule>
    <cfRule type="expression" priority="3" aboveAverage="0" equalAverage="0" bottom="0" percent="0" rank="0" text="" dxfId="1">
      <formula>$C7="Entrou"</formula>
    </cfRule>
  </conditionalFormatting>
  <dataValidations count="2">
    <dataValidation allowBlank="true" errorStyle="stop" operator="between" showDropDown="false" showErrorMessage="false" showInputMessage="false" sqref="C7:C506" type="list">
      <formula1>Categorias!$C$6:$C$7</formula1>
      <formula2>0</formula2>
    </dataValidation>
    <dataValidation allowBlank="true" errorStyle="stop" operator="between" showDropDown="false" showErrorMessage="false" showInputMessage="false" sqref="D7:D506" type="list">
      <formula1>Categorias!$B$6:$B$23</formula1>
      <formula2>0</formula2>
    </dataValidation>
  </dataValidation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5FBF"/>
    <pageSetUpPr fitToPage="true"/>
  </sheetPr>
  <dimension ref="B1:F22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5" min="3" style="0" width="18"/>
    <col collapsed="false" customWidth="true" hidden="false" outlineLevel="0" max="6" min="6" style="0" width="30"/>
  </cols>
  <sheetData>
    <row r="1" customFormat="false" ht="6.75" hidden="false" customHeight="true" outlineLevel="0" collapsed="false">
      <c r="B1" s="1"/>
      <c r="C1" s="2"/>
      <c r="D1" s="3"/>
      <c r="E1" s="4"/>
      <c r="F1" s="4"/>
    </row>
    <row r="2" customFormat="false" ht="30" hidden="false" customHeight="true" outlineLevel="0" collapsed="false">
      <c r="B2" s="5" t="s">
        <v>23</v>
      </c>
    </row>
    <row r="3" customFormat="false" ht="18" hidden="false" customHeight="true" outlineLevel="0" collapsed="false">
      <c r="B3" s="6" t="s">
        <v>65</v>
      </c>
    </row>
    <row r="4" customFormat="false" ht="15" hidden="false" customHeight="false" outlineLevel="0" collapsed="false">
      <c r="B4" s="43" t="str">
        <f aca="false">"Comparando com o mês de "&amp;'Painel do Mês'!$B$6&amp;" de "&amp;TEXT('Painel do Mês'!$D$6,"0")&amp;". Para trocar, mude o mês no Painel."</f>
        <v>Comparando com o mês de Setembro de 2026. Para trocar, mude o mês no Painel.</v>
      </c>
      <c r="C4" s="43"/>
      <c r="D4" s="43"/>
      <c r="E4" s="43"/>
      <c r="F4" s="43"/>
    </row>
    <row r="6" customFormat="false" ht="25.5" hidden="false" customHeight="true" outlineLevel="0" collapsed="false">
      <c r="B6" s="37" t="s">
        <v>45</v>
      </c>
      <c r="C6" s="37" t="s">
        <v>66</v>
      </c>
      <c r="D6" s="37" t="s">
        <v>67</v>
      </c>
      <c r="E6" s="37" t="s">
        <v>68</v>
      </c>
      <c r="F6" s="37" t="s">
        <v>69</v>
      </c>
    </row>
    <row r="7" customFormat="false" ht="18" hidden="false" customHeight="true" outlineLevel="0" collapsed="false">
      <c r="B7" s="28" t="str">
        <f aca="false">Categorias!$E$6</f>
        <v>Moradia</v>
      </c>
      <c r="C7" s="41"/>
      <c r="D7" s="29" t="n">
        <f aca="false">IFERROR(SUMIFS('Entradas e Saídas'!$F$7:$F$506,'Entradas e Saídas'!$C$7:$C$506,"Saiu",'Entradas e Saídas'!$D$7:$D$506,$B7,'Entradas e Saídas'!$G$7:$G$506,Categorias!$G$6,'Entradas e Saídas'!$H$7:$H$506,'Painel do Mês'!$D$6),0)</f>
        <v>0</v>
      </c>
      <c r="E7" s="29" t="str">
        <f aca="false">IF($C7="","",$C7-$D7)</f>
        <v/>
      </c>
      <c r="F7" s="28" t="str">
        <f aca="false">IF($C7="","",IF($D7&lt;=$C7,"dentro do plano","passou do plano"))</f>
        <v/>
      </c>
    </row>
    <row r="8" customFormat="false" ht="18" hidden="false" customHeight="true" outlineLevel="0" collapsed="false">
      <c r="B8" s="28" t="str">
        <f aca="false">Categorias!$E$7</f>
        <v>Alimentação</v>
      </c>
      <c r="C8" s="41"/>
      <c r="D8" s="29" t="n">
        <f aca="false">IFERROR(SUMIFS('Entradas e Saídas'!$F$7:$F$506,'Entradas e Saídas'!$C$7:$C$506,"Saiu",'Entradas e Saídas'!$D$7:$D$506,$B8,'Entradas e Saídas'!$G$7:$G$506,Categorias!$G$6,'Entradas e Saídas'!$H$7:$H$506,'Painel do Mês'!$D$6),0)</f>
        <v>480</v>
      </c>
      <c r="E8" s="29" t="str">
        <f aca="false">IF($C8="","",$C8-$D8)</f>
        <v/>
      </c>
      <c r="F8" s="28" t="str">
        <f aca="false">IF($C8="","",IF($D8&lt;=$C8,"dentro do plano","passou do plano"))</f>
        <v/>
      </c>
    </row>
    <row r="9" customFormat="false" ht="18" hidden="false" customHeight="true" outlineLevel="0" collapsed="false">
      <c r="B9" s="28" t="str">
        <f aca="false">Categorias!$E$8</f>
        <v>Transporte</v>
      </c>
      <c r="C9" s="41"/>
      <c r="D9" s="29" t="n">
        <f aca="false">IFERROR(SUMIFS('Entradas e Saídas'!$F$7:$F$506,'Entradas e Saídas'!$C$7:$C$506,"Saiu",'Entradas e Saídas'!$D$7:$D$506,$B9,'Entradas e Saídas'!$G$7:$G$506,Categorias!$G$6,'Entradas e Saídas'!$H$7:$H$506,'Painel do Mês'!$D$6),0)</f>
        <v>0</v>
      </c>
      <c r="E9" s="29" t="str">
        <f aca="false">IF($C9="","",$C9-$D9)</f>
        <v/>
      </c>
      <c r="F9" s="28" t="str">
        <f aca="false">IF($C9="","",IF($D9&lt;=$C9,"dentro do plano","passou do plano"))</f>
        <v/>
      </c>
    </row>
    <row r="10" customFormat="false" ht="18" hidden="false" customHeight="true" outlineLevel="0" collapsed="false">
      <c r="B10" s="28" t="str">
        <f aca="false">Categorias!$E$9</f>
        <v>Saúde</v>
      </c>
      <c r="C10" s="41"/>
      <c r="D10" s="29" t="n">
        <f aca="false">IFERROR(SUMIFS('Entradas e Saídas'!$F$7:$F$506,'Entradas e Saídas'!$C$7:$C$506,"Saiu",'Entradas e Saídas'!$D$7:$D$506,$B10,'Entradas e Saídas'!$G$7:$G$506,Categorias!$G$6,'Entradas e Saídas'!$H$7:$H$506,'Painel do Mês'!$D$6),0)</f>
        <v>0</v>
      </c>
      <c r="E10" s="29" t="str">
        <f aca="false">IF($C10="","",$C10-$D10)</f>
        <v/>
      </c>
      <c r="F10" s="28" t="str">
        <f aca="false">IF($C10="","",IF($D10&lt;=$C10,"dentro do plano","passou do plano"))</f>
        <v/>
      </c>
    </row>
    <row r="11" customFormat="false" ht="18" hidden="false" customHeight="true" outlineLevel="0" collapsed="false">
      <c r="B11" s="28" t="str">
        <f aca="false">Categorias!$E$10</f>
        <v>Educação</v>
      </c>
      <c r="C11" s="41"/>
      <c r="D11" s="29" t="n">
        <f aca="false">IFERROR(SUMIFS('Entradas e Saídas'!$F$7:$F$506,'Entradas e Saídas'!$C$7:$C$506,"Saiu",'Entradas e Saídas'!$D$7:$D$506,$B11,'Entradas e Saídas'!$G$7:$G$506,Categorias!$G$6,'Entradas e Saídas'!$H$7:$H$506,'Painel do Mês'!$D$6),0)</f>
        <v>0</v>
      </c>
      <c r="E11" s="29" t="str">
        <f aca="false">IF($C11="","",$C11-$D11)</f>
        <v/>
      </c>
      <c r="F11" s="28" t="str">
        <f aca="false">IF($C11="","",IF($D11&lt;=$C11,"dentro do plano","passou do plano"))</f>
        <v/>
      </c>
    </row>
    <row r="12" customFormat="false" ht="18" hidden="false" customHeight="true" outlineLevel="0" collapsed="false">
      <c r="B12" s="28" t="str">
        <f aca="false">Categorias!$E$11</f>
        <v>Contas de casa</v>
      </c>
      <c r="C12" s="41"/>
      <c r="D12" s="29" t="n">
        <f aca="false">IFERROR(SUMIFS('Entradas e Saídas'!$F$7:$F$506,'Entradas e Saídas'!$C$7:$C$506,"Saiu",'Entradas e Saídas'!$D$7:$D$506,$B12,'Entradas e Saídas'!$G$7:$G$506,Categorias!$G$6,'Entradas e Saídas'!$H$7:$H$506,'Painel do Mês'!$D$6),0)</f>
        <v>0</v>
      </c>
      <c r="E12" s="29" t="str">
        <f aca="false">IF($C12="","",$C12-$D12)</f>
        <v/>
      </c>
      <c r="F12" s="28" t="str">
        <f aca="false">IF($C12="","",IF($D12&lt;=$C12,"dentro do plano","passou do plano"))</f>
        <v/>
      </c>
    </row>
    <row r="13" customFormat="false" ht="18" hidden="false" customHeight="true" outlineLevel="0" collapsed="false">
      <c r="B13" s="28" t="str">
        <f aca="false">Categorias!$E$12</f>
        <v>Cuidados pessoais</v>
      </c>
      <c r="C13" s="41"/>
      <c r="D13" s="29" t="n">
        <f aca="false">IFERROR(SUMIFS('Entradas e Saídas'!$F$7:$F$506,'Entradas e Saídas'!$C$7:$C$506,"Saiu",'Entradas e Saídas'!$D$7:$D$506,$B13,'Entradas e Saídas'!$G$7:$G$506,Categorias!$G$6,'Entradas e Saídas'!$H$7:$H$506,'Painel do Mês'!$D$6),0)</f>
        <v>0</v>
      </c>
      <c r="E13" s="29" t="str">
        <f aca="false">IF($C13="","",$C13-$D13)</f>
        <v/>
      </c>
      <c r="F13" s="28" t="str">
        <f aca="false">IF($C13="","",IF($D13&lt;=$C13,"dentro do plano","passou do plano"))</f>
        <v/>
      </c>
    </row>
    <row r="14" customFormat="false" ht="18" hidden="false" customHeight="true" outlineLevel="0" collapsed="false">
      <c r="B14" s="28" t="str">
        <f aca="false">Categorias!$E$13</f>
        <v>Lazer</v>
      </c>
      <c r="C14" s="41"/>
      <c r="D14" s="29" t="n">
        <f aca="false">IFERROR(SUMIFS('Entradas e Saídas'!$F$7:$F$506,'Entradas e Saídas'!$C$7:$C$506,"Saiu",'Entradas e Saídas'!$D$7:$D$506,$B14,'Entradas e Saídas'!$G$7:$G$506,Categorias!$G$6,'Entradas e Saídas'!$H$7:$H$506,'Painel do Mês'!$D$6),0)</f>
        <v>0</v>
      </c>
      <c r="E14" s="29" t="str">
        <f aca="false">IF($C14="","",$C14-$D14)</f>
        <v/>
      </c>
      <c r="F14" s="28" t="str">
        <f aca="false">IF($C14="","",IF($D14&lt;=$C14,"dentro do plano","passou do plano"))</f>
        <v/>
      </c>
    </row>
    <row r="15" customFormat="false" ht="18" hidden="false" customHeight="true" outlineLevel="0" collapsed="false">
      <c r="B15" s="28" t="str">
        <f aca="false">Categorias!$E$14</f>
        <v>Roupas</v>
      </c>
      <c r="C15" s="41"/>
      <c r="D15" s="29" t="n">
        <f aca="false">IFERROR(SUMIFS('Entradas e Saídas'!$F$7:$F$506,'Entradas e Saídas'!$C$7:$C$506,"Saiu",'Entradas e Saídas'!$D$7:$D$506,$B15,'Entradas e Saídas'!$G$7:$G$506,Categorias!$G$6,'Entradas e Saídas'!$H$7:$H$506,'Painel do Mês'!$D$6),0)</f>
        <v>0</v>
      </c>
      <c r="E15" s="29" t="str">
        <f aca="false">IF($C15="","",$C15-$D15)</f>
        <v/>
      </c>
      <c r="F15" s="28" t="str">
        <f aca="false">IF($C15="","",IF($D15&lt;=$C15,"dentro do plano","passou do plano"))</f>
        <v/>
      </c>
    </row>
    <row r="16" customFormat="false" ht="18" hidden="false" customHeight="true" outlineLevel="0" collapsed="false">
      <c r="B16" s="28" t="str">
        <f aca="false">Categorias!$E$15</f>
        <v>Presentes e datas</v>
      </c>
      <c r="C16" s="41"/>
      <c r="D16" s="29" t="n">
        <f aca="false">IFERROR(SUMIFS('Entradas e Saídas'!$F$7:$F$506,'Entradas e Saídas'!$C$7:$C$506,"Saiu",'Entradas e Saídas'!$D$7:$D$506,$B16,'Entradas e Saídas'!$G$7:$G$506,Categorias!$G$6,'Entradas e Saídas'!$H$7:$H$506,'Painel do Mês'!$D$6),0)</f>
        <v>0</v>
      </c>
      <c r="E16" s="29" t="str">
        <f aca="false">IF($C16="","",$C16-$D16)</f>
        <v/>
      </c>
      <c r="F16" s="28" t="str">
        <f aca="false">IF($C16="","",IF($D16&lt;=$C16,"dentro do plano","passou do plano"))</f>
        <v/>
      </c>
    </row>
    <row r="17" customFormat="false" ht="18" hidden="false" customHeight="true" outlineLevel="0" collapsed="false">
      <c r="B17" s="28" t="str">
        <f aca="false">Categorias!$E$16</f>
        <v>Dívidas e parcelas</v>
      </c>
      <c r="C17" s="41"/>
      <c r="D17" s="29" t="n">
        <f aca="false">IFERROR(SUMIFS('Entradas e Saídas'!$F$7:$F$506,'Entradas e Saídas'!$C$7:$C$506,"Saiu",'Entradas e Saídas'!$D$7:$D$506,$B17,'Entradas e Saídas'!$G$7:$G$506,Categorias!$G$6,'Entradas e Saídas'!$H$7:$H$506,'Painel do Mês'!$D$6),0)</f>
        <v>0</v>
      </c>
      <c r="E17" s="29" t="str">
        <f aca="false">IF($C17="","",$C17-$D17)</f>
        <v/>
      </c>
      <c r="F17" s="28" t="str">
        <f aca="false">IF($C17="","",IF($D17&lt;=$C17,"dentro do plano","passou do plano"))</f>
        <v/>
      </c>
    </row>
    <row r="18" customFormat="false" ht="18" hidden="false" customHeight="true" outlineLevel="0" collapsed="false">
      <c r="B18" s="28" t="str">
        <f aca="false">Categorias!$E$17</f>
        <v>Guardar para objetivos</v>
      </c>
      <c r="C18" s="41"/>
      <c r="D18" s="29" t="n">
        <f aca="false">IFERROR(SUMIFS('Entradas e Saídas'!$F$7:$F$506,'Entradas e Saídas'!$C$7:$C$506,"Saiu",'Entradas e Saídas'!$D$7:$D$506,$B18,'Entradas e Saídas'!$G$7:$G$506,Categorias!$G$6,'Entradas e Saídas'!$H$7:$H$506,'Painel do Mês'!$D$6),0)</f>
        <v>200</v>
      </c>
      <c r="E18" s="29" t="str">
        <f aca="false">IF($C18="","",$C18-$D18)</f>
        <v/>
      </c>
      <c r="F18" s="28" t="str">
        <f aca="false">IF($C18="","",IF($D18&lt;=$C18,"dentro do plano","passou do plano"))</f>
        <v/>
      </c>
    </row>
    <row r="19" customFormat="false" ht="18" hidden="false" customHeight="true" outlineLevel="0" collapsed="false">
      <c r="B19" s="28" t="str">
        <f aca="false">Categorias!$E$18</f>
        <v>Outros</v>
      </c>
      <c r="C19" s="41"/>
      <c r="D19" s="29" t="n">
        <f aca="false">IFERROR(SUMIFS('Entradas e Saídas'!$F$7:$F$506,'Entradas e Saídas'!$C$7:$C$506,"Saiu",'Entradas e Saídas'!$D$7:$D$506,$B19,'Entradas e Saídas'!$G$7:$G$506,Categorias!$G$6,'Entradas e Saídas'!$H$7:$H$506,'Painel do Mês'!$D$6),0)</f>
        <v>0</v>
      </c>
      <c r="E19" s="29" t="str">
        <f aca="false">IF($C19="","",$C19-$D19)</f>
        <v/>
      </c>
      <c r="F19" s="28" t="str">
        <f aca="false">IF($C19="","",IF($D19&lt;=$C19,"dentro do plano","passou do plano"))</f>
        <v/>
      </c>
    </row>
    <row r="20" customFormat="false" ht="15" hidden="false" customHeight="false" outlineLevel="0" collapsed="false">
      <c r="B20" s="44" t="s">
        <v>70</v>
      </c>
      <c r="C20" s="33" t="n">
        <f aca="false">SUM($C$7:$C$19)</f>
        <v>0</v>
      </c>
      <c r="D20" s="33" t="n">
        <f aca="false">SUM($D$7:$D$19)</f>
        <v>680</v>
      </c>
      <c r="E20" s="33" t="n">
        <f aca="false">SUM($E$7:$E$19)</f>
        <v>0</v>
      </c>
      <c r="F20" s="34"/>
    </row>
    <row r="22" customFormat="false" ht="15" hidden="false" customHeight="false" outlineLevel="0" collapsed="false">
      <c r="B22" s="17" t="s">
        <v>36</v>
      </c>
      <c r="C22" s="17"/>
      <c r="D22" s="17"/>
      <c r="E22" s="17"/>
      <c r="F22" s="17"/>
    </row>
  </sheetData>
  <mergeCells count="3">
    <mergeCell ref="E1:F1"/>
    <mergeCell ref="B4:F4"/>
    <mergeCell ref="B22:F22"/>
  </mergeCells>
  <conditionalFormatting sqref="F7:F19">
    <cfRule type="expression" priority="2" aboveAverage="0" equalAverage="0" bottom="0" percent="0" rank="0" text="" dxfId="2">
      <formula>$F7="passou do plano"</formula>
    </cfRule>
    <cfRule type="expression" priority="3" aboveAverage="0" equalAverage="0" bottom="0" percent="0" rank="0" text="" dxfId="1">
      <formula>$F7="dentro do plano"</formula>
    </cfRule>
  </conditionalFormatting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4B400"/>
    <pageSetUpPr fitToPage="true"/>
  </sheetPr>
  <dimension ref="B1:H24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4"/>
    <col collapsed="false" customWidth="true" hidden="false" outlineLevel="0" max="5" min="3" style="0" width="16"/>
    <col collapsed="false" customWidth="true" hidden="false" outlineLevel="0" max="6" min="6" style="0" width="18"/>
    <col collapsed="false" customWidth="true" hidden="false" outlineLevel="0" max="7" min="7" style="0" width="14"/>
    <col collapsed="false" customWidth="true" hidden="false" outlineLevel="0" max="8" min="8" style="0" width="26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  <c r="H1" s="4"/>
    </row>
    <row r="2" customFormat="false" ht="30" hidden="false" customHeight="true" outlineLevel="0" collapsed="false">
      <c r="B2" s="5" t="s">
        <v>25</v>
      </c>
    </row>
    <row r="3" customFormat="false" ht="18" hidden="false" customHeight="true" outlineLevel="0" collapsed="false">
      <c r="B3" s="6" t="s">
        <v>71</v>
      </c>
    </row>
    <row r="5" customFormat="false" ht="25.5" hidden="false" customHeight="true" outlineLevel="0" collapsed="false">
      <c r="B5" s="45" t="s">
        <v>72</v>
      </c>
      <c r="C5" s="45" t="s">
        <v>73</v>
      </c>
      <c r="D5" s="45" t="s">
        <v>74</v>
      </c>
      <c r="E5" s="45" t="s">
        <v>75</v>
      </c>
      <c r="F5" s="45" t="s">
        <v>76</v>
      </c>
      <c r="G5" s="45" t="s">
        <v>77</v>
      </c>
      <c r="H5" s="45" t="s">
        <v>78</v>
      </c>
    </row>
    <row r="6" customFormat="false" ht="19.5" hidden="false" customHeight="true" outlineLevel="0" collapsed="false">
      <c r="B6" s="40" t="s">
        <v>79</v>
      </c>
      <c r="C6" s="41" t="n">
        <v>4000</v>
      </c>
      <c r="D6" s="41" t="n">
        <v>600</v>
      </c>
      <c r="E6" s="29" t="n">
        <f aca="false">IF($C6="","",MAX(0,$C6-$D6))</f>
        <v>3400</v>
      </c>
      <c r="F6" s="41" t="n">
        <v>350</v>
      </c>
      <c r="G6" s="46" t="n">
        <f aca="false">IFERROR(IF($E6=0,0,ROUNDUP($E6/$F6,0)),"")</f>
        <v>10</v>
      </c>
      <c r="H6" s="47" t="str">
        <f aca="false">IFERROR(REPT("█",ROUND($D6/$C6*14,0))&amp;" "&amp;TEXT($D6/$C6,"0%"),"")</f>
        <v>██ 15%</v>
      </c>
    </row>
    <row r="7" customFormat="false" ht="19.5" hidden="false" customHeight="true" outlineLevel="0" collapsed="false">
      <c r="B7" s="40"/>
      <c r="C7" s="41"/>
      <c r="D7" s="41"/>
      <c r="E7" s="29" t="str">
        <f aca="false">IF($C7="","",MAX(0,$C7-$D7))</f>
        <v/>
      </c>
      <c r="F7" s="41"/>
      <c r="G7" s="46" t="str">
        <f aca="false">IFERROR(IF($E7=0,0,ROUNDUP($E7/$F7,0)),"")</f>
        <v/>
      </c>
      <c r="H7" s="47" t="str">
        <f aca="false">IFERROR(REPT("█",ROUND($D7/$C7*14,0))&amp;" "&amp;TEXT($D7/$C7,"0%"),"")</f>
        <v/>
      </c>
    </row>
    <row r="8" customFormat="false" ht="19.5" hidden="false" customHeight="true" outlineLevel="0" collapsed="false">
      <c r="B8" s="40"/>
      <c r="C8" s="41"/>
      <c r="D8" s="41"/>
      <c r="E8" s="29" t="str">
        <f aca="false">IF($C8="","",MAX(0,$C8-$D8))</f>
        <v/>
      </c>
      <c r="F8" s="41"/>
      <c r="G8" s="46" t="str">
        <f aca="false">IFERROR(IF($E8=0,0,ROUNDUP($E8/$F8,0)),"")</f>
        <v/>
      </c>
      <c r="H8" s="47" t="str">
        <f aca="false">IFERROR(REPT("█",ROUND($D8/$C8*14,0))&amp;" "&amp;TEXT($D8/$C8,"0%"),"")</f>
        <v/>
      </c>
    </row>
    <row r="9" customFormat="false" ht="19.5" hidden="false" customHeight="true" outlineLevel="0" collapsed="false">
      <c r="B9" s="40"/>
      <c r="C9" s="41"/>
      <c r="D9" s="41"/>
      <c r="E9" s="29" t="str">
        <f aca="false">IF($C9="","",MAX(0,$C9-$D9))</f>
        <v/>
      </c>
      <c r="F9" s="41"/>
      <c r="G9" s="46" t="str">
        <f aca="false">IFERROR(IF($E9=0,0,ROUNDUP($E9/$F9,0)),"")</f>
        <v/>
      </c>
      <c r="H9" s="47" t="str">
        <f aca="false">IFERROR(REPT("█",ROUND($D9/$C9*14,0))&amp;" "&amp;TEXT($D9/$C9,"0%"),"")</f>
        <v/>
      </c>
    </row>
    <row r="10" customFormat="false" ht="19.5" hidden="false" customHeight="true" outlineLevel="0" collapsed="false">
      <c r="B10" s="40"/>
      <c r="C10" s="41"/>
      <c r="D10" s="41"/>
      <c r="E10" s="29" t="str">
        <f aca="false">IF($C10="","",MAX(0,$C10-$D10))</f>
        <v/>
      </c>
      <c r="F10" s="41"/>
      <c r="G10" s="46" t="str">
        <f aca="false">IFERROR(IF($E10=0,0,ROUNDUP($E10/$F10,0)),"")</f>
        <v/>
      </c>
      <c r="H10" s="47" t="str">
        <f aca="false">IFERROR(REPT("█",ROUND($D10/$C10*14,0))&amp;" "&amp;TEXT($D10/$C10,"0%"),"")</f>
        <v/>
      </c>
    </row>
    <row r="11" customFormat="false" ht="19.5" hidden="false" customHeight="true" outlineLevel="0" collapsed="false">
      <c r="B11" s="40"/>
      <c r="C11" s="41"/>
      <c r="D11" s="41"/>
      <c r="E11" s="29" t="str">
        <f aca="false">IF($C11="","",MAX(0,$C11-$D11))</f>
        <v/>
      </c>
      <c r="F11" s="41"/>
      <c r="G11" s="46" t="str">
        <f aca="false">IFERROR(IF($E11=0,0,ROUNDUP($E11/$F11,0)),"")</f>
        <v/>
      </c>
      <c r="H11" s="47" t="str">
        <f aca="false">IFERROR(REPT("█",ROUND($D11/$C11*14,0))&amp;" "&amp;TEXT($D11/$C11,"0%"),"")</f>
        <v/>
      </c>
    </row>
    <row r="12" customFormat="false" ht="19.5" hidden="false" customHeight="true" outlineLevel="0" collapsed="false">
      <c r="B12" s="40"/>
      <c r="C12" s="41"/>
      <c r="D12" s="41"/>
      <c r="E12" s="29" t="str">
        <f aca="false">IF($C12="","",MAX(0,$C12-$D12))</f>
        <v/>
      </c>
      <c r="F12" s="41"/>
      <c r="G12" s="46" t="str">
        <f aca="false">IFERROR(IF($E12=0,0,ROUNDUP($E12/$F12,0)),"")</f>
        <v/>
      </c>
      <c r="H12" s="47" t="str">
        <f aca="false">IFERROR(REPT("█",ROUND($D12/$C12*14,0))&amp;" "&amp;TEXT($D12/$C12,"0%"),"")</f>
        <v/>
      </c>
    </row>
    <row r="13" customFormat="false" ht="19.5" hidden="false" customHeight="true" outlineLevel="0" collapsed="false">
      <c r="B13" s="40"/>
      <c r="C13" s="41"/>
      <c r="D13" s="41"/>
      <c r="E13" s="29" t="str">
        <f aca="false">IF($C13="","",MAX(0,$C13-$D13))</f>
        <v/>
      </c>
      <c r="F13" s="41"/>
      <c r="G13" s="46" t="str">
        <f aca="false">IFERROR(IF($E13=0,0,ROUNDUP($E13/$F13,0)),"")</f>
        <v/>
      </c>
      <c r="H13" s="47" t="str">
        <f aca="false">IFERROR(REPT("█",ROUND($D13/$C13*14,0))&amp;" "&amp;TEXT($D13/$C13,"0%"),"")</f>
        <v/>
      </c>
    </row>
    <row r="14" customFormat="false" ht="19.5" hidden="false" customHeight="true" outlineLevel="0" collapsed="false">
      <c r="B14" s="40"/>
      <c r="C14" s="41"/>
      <c r="D14" s="41"/>
      <c r="E14" s="29" t="str">
        <f aca="false">IF($C14="","",MAX(0,$C14-$D14))</f>
        <v/>
      </c>
      <c r="F14" s="41"/>
      <c r="G14" s="46" t="str">
        <f aca="false">IFERROR(IF($E14=0,0,ROUNDUP($E14/$F14,0)),"")</f>
        <v/>
      </c>
      <c r="H14" s="47" t="str">
        <f aca="false">IFERROR(REPT("█",ROUND($D14/$C14*14,0))&amp;" "&amp;TEXT($D14/$C14,"0%"),"")</f>
        <v/>
      </c>
    </row>
    <row r="15" customFormat="false" ht="19.5" hidden="false" customHeight="true" outlineLevel="0" collapsed="false">
      <c r="B15" s="40"/>
      <c r="C15" s="41"/>
      <c r="D15" s="41"/>
      <c r="E15" s="29" t="str">
        <f aca="false">IF($C15="","",MAX(0,$C15-$D15))</f>
        <v/>
      </c>
      <c r="F15" s="41"/>
      <c r="G15" s="46" t="str">
        <f aca="false">IFERROR(IF($E15=0,0,ROUNDUP($E15/$F15,0)),"")</f>
        <v/>
      </c>
      <c r="H15" s="47" t="str">
        <f aca="false">IFERROR(REPT("█",ROUND($D15/$C15*14,0))&amp;" "&amp;TEXT($D15/$C15,"0%"),"")</f>
        <v/>
      </c>
    </row>
    <row r="16" customFormat="false" ht="19.5" hidden="false" customHeight="true" outlineLevel="0" collapsed="false">
      <c r="B16" s="40"/>
      <c r="C16" s="41"/>
      <c r="D16" s="41"/>
      <c r="E16" s="29" t="str">
        <f aca="false">IF($C16="","",MAX(0,$C16-$D16))</f>
        <v/>
      </c>
      <c r="F16" s="41"/>
      <c r="G16" s="46" t="str">
        <f aca="false">IFERROR(IF($E16=0,0,ROUNDUP($E16/$F16,0)),"")</f>
        <v/>
      </c>
      <c r="H16" s="47" t="str">
        <f aca="false">IFERROR(REPT("█",ROUND($D16/$C16*14,0))&amp;" "&amp;TEXT($D16/$C16,"0%"),"")</f>
        <v/>
      </c>
    </row>
    <row r="17" customFormat="false" ht="19.5" hidden="false" customHeight="true" outlineLevel="0" collapsed="false">
      <c r="B17" s="40"/>
      <c r="C17" s="41"/>
      <c r="D17" s="41"/>
      <c r="E17" s="29" t="str">
        <f aca="false">IF($C17="","",MAX(0,$C17-$D17))</f>
        <v/>
      </c>
      <c r="F17" s="41"/>
      <c r="G17" s="46" t="str">
        <f aca="false">IFERROR(IF($E17=0,0,ROUNDUP($E17/$F17,0)),"")</f>
        <v/>
      </c>
      <c r="H17" s="47" t="str">
        <f aca="false">IFERROR(REPT("█",ROUND($D17/$C17*14,0))&amp;" "&amp;TEXT($D17/$C17,"0%"),"")</f>
        <v/>
      </c>
    </row>
    <row r="18" customFormat="false" ht="19.5" hidden="false" customHeight="true" outlineLevel="0" collapsed="false">
      <c r="B18" s="40"/>
      <c r="C18" s="41"/>
      <c r="D18" s="41"/>
      <c r="E18" s="29" t="str">
        <f aca="false">IF($C18="","",MAX(0,$C18-$D18))</f>
        <v/>
      </c>
      <c r="F18" s="41"/>
      <c r="G18" s="46" t="str">
        <f aca="false">IFERROR(IF($E18=0,0,ROUNDUP($E18/$F18,0)),"")</f>
        <v/>
      </c>
      <c r="H18" s="47" t="str">
        <f aca="false">IFERROR(REPT("█",ROUND($D18/$C18*14,0))&amp;" "&amp;TEXT($D18/$C18,"0%"),"")</f>
        <v/>
      </c>
    </row>
    <row r="19" customFormat="false" ht="19.5" hidden="false" customHeight="true" outlineLevel="0" collapsed="false">
      <c r="B19" s="40"/>
      <c r="C19" s="41"/>
      <c r="D19" s="41"/>
      <c r="E19" s="29" t="str">
        <f aca="false">IF($C19="","",MAX(0,$C19-$D19))</f>
        <v/>
      </c>
      <c r="F19" s="41"/>
      <c r="G19" s="46" t="str">
        <f aca="false">IFERROR(IF($E19=0,0,ROUNDUP($E19/$F19,0)),"")</f>
        <v/>
      </c>
      <c r="H19" s="47" t="str">
        <f aca="false">IFERROR(REPT("█",ROUND($D19/$C19*14,0))&amp;" "&amp;TEXT($D19/$C19,"0%"),"")</f>
        <v/>
      </c>
    </row>
    <row r="20" customFormat="false" ht="19.5" hidden="false" customHeight="true" outlineLevel="0" collapsed="false">
      <c r="B20" s="40"/>
      <c r="C20" s="41"/>
      <c r="D20" s="41"/>
      <c r="E20" s="29" t="str">
        <f aca="false">IF($C20="","",MAX(0,$C20-$D20))</f>
        <v/>
      </c>
      <c r="F20" s="41"/>
      <c r="G20" s="46" t="str">
        <f aca="false">IFERROR(IF($E20=0,0,ROUNDUP($E20/$F20,0)),"")</f>
        <v/>
      </c>
      <c r="H20" s="47" t="str">
        <f aca="false">IFERROR(REPT("█",ROUND($D20/$C20*14,0))&amp;" "&amp;TEXT($D20/$C20,"0%"),"")</f>
        <v/>
      </c>
    </row>
    <row r="22" customFormat="false" ht="15" hidden="false" customHeight="false" outlineLevel="0" collapsed="false">
      <c r="B22" s="43" t="s">
        <v>80</v>
      </c>
      <c r="C22" s="43"/>
      <c r="D22" s="43"/>
      <c r="E22" s="43"/>
      <c r="F22" s="43"/>
      <c r="G22" s="43"/>
      <c r="H22" s="43"/>
    </row>
    <row r="24" customFormat="false" ht="15" hidden="false" customHeight="false" outlineLevel="0" collapsed="false">
      <c r="B24" s="17" t="s">
        <v>36</v>
      </c>
      <c r="C24" s="17"/>
      <c r="D24" s="17"/>
      <c r="E24" s="17"/>
      <c r="F24" s="17"/>
      <c r="G24" s="17"/>
      <c r="H24" s="17"/>
    </row>
  </sheetData>
  <mergeCells count="3">
    <mergeCell ref="E1:H1"/>
    <mergeCell ref="B22:H22"/>
    <mergeCell ref="B24:H24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04E45"/>
    <pageSetUpPr fitToPage="true"/>
  </sheetPr>
  <dimension ref="B1:G2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26"/>
    <col collapsed="false" customWidth="true" hidden="false" outlineLevel="0" max="5" min="4" style="0" width="16"/>
    <col collapsed="false" customWidth="true" hidden="false" outlineLevel="0" max="7" min="6" style="0" width="18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</row>
    <row r="2" customFormat="false" ht="30" hidden="false" customHeight="true" outlineLevel="0" collapsed="false">
      <c r="B2" s="5" t="s">
        <v>27</v>
      </c>
    </row>
    <row r="3" customFormat="false" ht="18" hidden="false" customHeight="true" outlineLevel="0" collapsed="false">
      <c r="B3" s="6" t="s">
        <v>81</v>
      </c>
    </row>
    <row r="5" customFormat="false" ht="25.5" hidden="false" customHeight="true" outlineLevel="0" collapsed="false">
      <c r="B5" s="48" t="s">
        <v>82</v>
      </c>
      <c r="C5" s="48" t="s">
        <v>83</v>
      </c>
      <c r="D5" s="48" t="s">
        <v>84</v>
      </c>
      <c r="E5" s="48" t="s">
        <v>85</v>
      </c>
      <c r="F5" s="48" t="s">
        <v>86</v>
      </c>
      <c r="G5" s="48" t="s">
        <v>87</v>
      </c>
    </row>
    <row r="6" customFormat="false" ht="18" hidden="false" customHeight="true" outlineLevel="0" collapsed="false">
      <c r="B6" s="40" t="s">
        <v>88</v>
      </c>
      <c r="C6" s="40" t="s">
        <v>89</v>
      </c>
      <c r="D6" s="41" t="n">
        <v>180</v>
      </c>
      <c r="E6" s="49" t="n">
        <v>7</v>
      </c>
      <c r="F6" s="29" t="n">
        <f aca="false">IF($D6="","",$D6*$E6)</f>
        <v>1260</v>
      </c>
      <c r="G6" s="40" t="s">
        <v>90</v>
      </c>
    </row>
    <row r="7" customFormat="false" ht="18" hidden="false" customHeight="true" outlineLevel="0" collapsed="false">
      <c r="B7" s="40"/>
      <c r="C7" s="40"/>
      <c r="D7" s="41"/>
      <c r="E7" s="49"/>
      <c r="F7" s="29" t="str">
        <f aca="false">IF($D7="","",$D7*$E7)</f>
        <v/>
      </c>
      <c r="G7" s="40"/>
    </row>
    <row r="8" customFormat="false" ht="18" hidden="false" customHeight="true" outlineLevel="0" collapsed="false">
      <c r="B8" s="40"/>
      <c r="C8" s="40"/>
      <c r="D8" s="41"/>
      <c r="E8" s="49"/>
      <c r="F8" s="29" t="str">
        <f aca="false">IF($D8="","",$D8*$E8)</f>
        <v/>
      </c>
      <c r="G8" s="40"/>
    </row>
    <row r="9" customFormat="false" ht="18" hidden="false" customHeight="true" outlineLevel="0" collapsed="false">
      <c r="B9" s="40"/>
      <c r="C9" s="40"/>
      <c r="D9" s="41"/>
      <c r="E9" s="49"/>
      <c r="F9" s="29" t="str">
        <f aca="false">IF($D9="","",$D9*$E9)</f>
        <v/>
      </c>
      <c r="G9" s="40"/>
    </row>
    <row r="10" customFormat="false" ht="18" hidden="false" customHeight="true" outlineLevel="0" collapsed="false">
      <c r="B10" s="40"/>
      <c r="C10" s="40"/>
      <c r="D10" s="41"/>
      <c r="E10" s="49"/>
      <c r="F10" s="29" t="str">
        <f aca="false">IF($D10="","",$D10*$E10)</f>
        <v/>
      </c>
      <c r="G10" s="40"/>
    </row>
    <row r="11" customFormat="false" ht="18" hidden="false" customHeight="true" outlineLevel="0" collapsed="false">
      <c r="B11" s="40"/>
      <c r="C11" s="40"/>
      <c r="D11" s="41"/>
      <c r="E11" s="49"/>
      <c r="F11" s="29" t="str">
        <f aca="false">IF($D11="","",$D11*$E11)</f>
        <v/>
      </c>
      <c r="G11" s="40"/>
    </row>
    <row r="12" customFormat="false" ht="18" hidden="false" customHeight="true" outlineLevel="0" collapsed="false">
      <c r="B12" s="40"/>
      <c r="C12" s="40"/>
      <c r="D12" s="41"/>
      <c r="E12" s="49"/>
      <c r="F12" s="29" t="str">
        <f aca="false">IF($D12="","",$D12*$E12)</f>
        <v/>
      </c>
      <c r="G12" s="40"/>
    </row>
    <row r="13" customFormat="false" ht="18" hidden="false" customHeight="true" outlineLevel="0" collapsed="false">
      <c r="B13" s="40"/>
      <c r="C13" s="40"/>
      <c r="D13" s="41"/>
      <c r="E13" s="49"/>
      <c r="F13" s="29" t="str">
        <f aca="false">IF($D13="","",$D13*$E13)</f>
        <v/>
      </c>
      <c r="G13" s="40"/>
    </row>
    <row r="14" customFormat="false" ht="18" hidden="false" customHeight="true" outlineLevel="0" collapsed="false">
      <c r="B14" s="40"/>
      <c r="C14" s="40"/>
      <c r="D14" s="41"/>
      <c r="E14" s="49"/>
      <c r="F14" s="29" t="str">
        <f aca="false">IF($D14="","",$D14*$E14)</f>
        <v/>
      </c>
      <c r="G14" s="40"/>
    </row>
    <row r="15" customFormat="false" ht="18" hidden="false" customHeight="true" outlineLevel="0" collapsed="false">
      <c r="B15" s="40"/>
      <c r="C15" s="40"/>
      <c r="D15" s="41"/>
      <c r="E15" s="49"/>
      <c r="F15" s="29" t="str">
        <f aca="false">IF($D15="","",$D15*$E15)</f>
        <v/>
      </c>
      <c r="G15" s="40"/>
    </row>
    <row r="16" customFormat="false" ht="18" hidden="false" customHeight="true" outlineLevel="0" collapsed="false">
      <c r="B16" s="40"/>
      <c r="C16" s="40"/>
      <c r="D16" s="41"/>
      <c r="E16" s="49"/>
      <c r="F16" s="29" t="str">
        <f aca="false">IF($D16="","",$D16*$E16)</f>
        <v/>
      </c>
      <c r="G16" s="40"/>
    </row>
    <row r="17" customFormat="false" ht="18" hidden="false" customHeight="true" outlineLevel="0" collapsed="false">
      <c r="B17" s="40"/>
      <c r="C17" s="40"/>
      <c r="D17" s="41"/>
      <c r="E17" s="49"/>
      <c r="F17" s="29" t="str">
        <f aca="false">IF($D17="","",$D17*$E17)</f>
        <v/>
      </c>
      <c r="G17" s="40"/>
    </row>
    <row r="18" customFormat="false" ht="18" hidden="false" customHeight="true" outlineLevel="0" collapsed="false">
      <c r="B18" s="40"/>
      <c r="C18" s="40"/>
      <c r="D18" s="41"/>
      <c r="E18" s="49"/>
      <c r="F18" s="29" t="str">
        <f aca="false">IF($D18="","",$D18*$E18)</f>
        <v/>
      </c>
      <c r="G18" s="40"/>
    </row>
    <row r="19" customFormat="false" ht="18" hidden="false" customHeight="true" outlineLevel="0" collapsed="false">
      <c r="B19" s="40"/>
      <c r="C19" s="40"/>
      <c r="D19" s="41"/>
      <c r="E19" s="49"/>
      <c r="F19" s="29" t="str">
        <f aca="false">IF($D19="","",$D19*$E19)</f>
        <v/>
      </c>
      <c r="G19" s="40"/>
    </row>
    <row r="20" customFormat="false" ht="18" hidden="false" customHeight="true" outlineLevel="0" collapsed="false">
      <c r="B20" s="40"/>
      <c r="C20" s="40"/>
      <c r="D20" s="41"/>
      <c r="E20" s="49"/>
      <c r="F20" s="29" t="str">
        <f aca="false">IF($D20="","",$D20*$E20)</f>
        <v/>
      </c>
      <c r="G20" s="40"/>
    </row>
    <row r="21" customFormat="false" ht="15" hidden="false" customHeight="false" outlineLevel="0" collapsed="false">
      <c r="B21" s="44" t="s">
        <v>70</v>
      </c>
      <c r="C21" s="34"/>
      <c r="D21" s="33" t="n">
        <f aca="false">SUM($D$6:$D$20)</f>
        <v>180</v>
      </c>
      <c r="E21" s="34"/>
      <c r="F21" s="50" t="n">
        <f aca="false">SUM($F$6:$F$20)</f>
        <v>1260</v>
      </c>
      <c r="G21" s="34"/>
    </row>
    <row r="23" customFormat="false" ht="15" hidden="false" customHeight="false" outlineLevel="0" collapsed="false">
      <c r="B23" s="43" t="s">
        <v>91</v>
      </c>
      <c r="C23" s="43"/>
      <c r="D23" s="43"/>
      <c r="E23" s="43"/>
      <c r="F23" s="43"/>
      <c r="G23" s="43"/>
    </row>
    <row r="25" customFormat="false" ht="15" hidden="false" customHeight="false" outlineLevel="0" collapsed="false">
      <c r="B25" s="17" t="s">
        <v>36</v>
      </c>
      <c r="C25" s="17"/>
      <c r="D25" s="17"/>
      <c r="E25" s="17"/>
      <c r="F25" s="17"/>
      <c r="G25" s="17"/>
    </row>
  </sheetData>
  <mergeCells count="3">
    <mergeCell ref="E1:G1"/>
    <mergeCell ref="B23:G23"/>
    <mergeCell ref="B25:G25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B73"/>
    <pageSetUpPr fitToPage="true"/>
  </sheetPr>
  <dimension ref="B1:F21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6"/>
    <col collapsed="false" customWidth="true" hidden="false" outlineLevel="0" max="5" min="3" style="0" width="18"/>
    <col collapsed="false" customWidth="true" hidden="false" outlineLevel="0" max="6" min="6" style="0" width="34"/>
  </cols>
  <sheetData>
    <row r="1" customFormat="false" ht="6.75" hidden="false" customHeight="true" outlineLevel="0" collapsed="false">
      <c r="B1" s="1"/>
      <c r="C1" s="2"/>
      <c r="D1" s="3"/>
      <c r="E1" s="4"/>
      <c r="F1" s="4"/>
    </row>
    <row r="2" customFormat="false" ht="30" hidden="false" customHeight="true" outlineLevel="0" collapsed="false">
      <c r="B2" s="5" t="s">
        <v>29</v>
      </c>
    </row>
    <row r="3" customFormat="false" ht="18" hidden="false" customHeight="true" outlineLevel="0" collapsed="false">
      <c r="B3" s="6" t="s">
        <v>92</v>
      </c>
    </row>
    <row r="4" customFormat="false" ht="15" hidden="false" customHeight="false" outlineLevel="0" collapsed="false">
      <c r="B4" s="43" t="str">
        <f aca="false">"Ano de "&amp;TEXT('Painel do Mês'!$D$6,"0")&amp;". Para trocar, mude o ano no Painel."</f>
        <v>Ano de 2026. Para trocar, mude o ano no Painel.</v>
      </c>
      <c r="C4" s="43"/>
      <c r="D4" s="43"/>
      <c r="E4" s="43"/>
      <c r="F4" s="43"/>
    </row>
    <row r="6" customFormat="false" ht="25.5" hidden="false" customHeight="true" outlineLevel="0" collapsed="false">
      <c r="B6" s="13" t="s">
        <v>38</v>
      </c>
      <c r="C6" s="13" t="s">
        <v>57</v>
      </c>
      <c r="D6" s="13" t="s">
        <v>60</v>
      </c>
      <c r="E6" s="13" t="s">
        <v>93</v>
      </c>
      <c r="F6" s="13" t="s">
        <v>94</v>
      </c>
    </row>
    <row r="7" customFormat="false" ht="18" hidden="false" customHeight="true" outlineLevel="0" collapsed="false">
      <c r="B7" s="32" t="str">
        <f aca="false">Categorias!$D$6</f>
        <v>Janeiro</v>
      </c>
      <c r="C7" s="29" t="n">
        <f aca="false">IFERROR(SUMIFS('Entradas e Saídas'!$F$7:$F$506,'Entradas e Saídas'!$C$7:$C$506,"Entrou",'Entradas e Saídas'!$G$7:$G$506,1,'Entradas e Saídas'!$H$7:$H$506,'Painel do Mês'!$D$6),0)</f>
        <v>0</v>
      </c>
      <c r="D7" s="29" t="n">
        <f aca="false">IFERROR(SUMIFS('Entradas e Saídas'!$F$7:$F$506,'Entradas e Saídas'!$C$7:$C$506,"Saiu",'Entradas e Saídas'!$G$7:$G$506,1,'Entradas e Saídas'!$H$7:$H$506,'Painel do Mês'!$D$6),0)</f>
        <v>0</v>
      </c>
      <c r="E7" s="51" t="n">
        <f aca="false">$C7-$D7</f>
        <v>0</v>
      </c>
      <c r="F7" s="34" t="str">
        <f aca="false">IF($E7&gt;0,REPT("█",ROUND($E7/MAX(1,MAX($E$7:$E$18))*20,0)),IF($E7&lt;0,REPT("█",ROUND(ABS($E7)/MAX(1,ABS(MIN($E$7:$E$18)))*20,0)),""))</f>
        <v/>
      </c>
    </row>
    <row r="8" customFormat="false" ht="18" hidden="false" customHeight="true" outlineLevel="0" collapsed="false">
      <c r="B8" s="32" t="str">
        <f aca="false">Categorias!$D$7</f>
        <v>Fevereiro</v>
      </c>
      <c r="C8" s="29" t="n">
        <f aca="false">IFERROR(SUMIFS('Entradas e Saídas'!$F$7:$F$506,'Entradas e Saídas'!$C$7:$C$506,"Entrou",'Entradas e Saídas'!$G$7:$G$506,2,'Entradas e Saídas'!$H$7:$H$506,'Painel do Mês'!$D$6),0)</f>
        <v>0</v>
      </c>
      <c r="D8" s="29" t="n">
        <f aca="false">IFERROR(SUMIFS('Entradas e Saídas'!$F$7:$F$506,'Entradas e Saídas'!$C$7:$C$506,"Saiu",'Entradas e Saídas'!$G$7:$G$506,2,'Entradas e Saídas'!$H$7:$H$506,'Painel do Mês'!$D$6),0)</f>
        <v>0</v>
      </c>
      <c r="E8" s="51" t="n">
        <f aca="false">$C8-$D8</f>
        <v>0</v>
      </c>
      <c r="F8" s="34" t="str">
        <f aca="false">IF($E8&gt;0,REPT("█",ROUND($E8/MAX(1,MAX($E$7:$E$18))*20,0)),IF($E8&lt;0,REPT("█",ROUND(ABS($E8)/MAX(1,ABS(MIN($E$7:$E$18)))*20,0)),""))</f>
        <v/>
      </c>
    </row>
    <row r="9" customFormat="false" ht="18" hidden="false" customHeight="true" outlineLevel="0" collapsed="false">
      <c r="B9" s="32" t="str">
        <f aca="false">Categorias!$D$8</f>
        <v>Março</v>
      </c>
      <c r="C9" s="29" t="n">
        <f aca="false">IFERROR(SUMIFS('Entradas e Saídas'!$F$7:$F$506,'Entradas e Saídas'!$C$7:$C$506,"Entrou",'Entradas e Saídas'!$G$7:$G$506,3,'Entradas e Saídas'!$H$7:$H$506,'Painel do Mês'!$D$6),0)</f>
        <v>0</v>
      </c>
      <c r="D9" s="29" t="n">
        <f aca="false">IFERROR(SUMIFS('Entradas e Saídas'!$F$7:$F$506,'Entradas e Saídas'!$C$7:$C$506,"Saiu",'Entradas e Saídas'!$G$7:$G$506,3,'Entradas e Saídas'!$H$7:$H$506,'Painel do Mês'!$D$6),0)</f>
        <v>0</v>
      </c>
      <c r="E9" s="51" t="n">
        <f aca="false">$C9-$D9</f>
        <v>0</v>
      </c>
      <c r="F9" s="34" t="str">
        <f aca="false">IF($E9&gt;0,REPT("█",ROUND($E9/MAX(1,MAX($E$7:$E$18))*20,0)),IF($E9&lt;0,REPT("█",ROUND(ABS($E9)/MAX(1,ABS(MIN($E$7:$E$18)))*20,0)),""))</f>
        <v/>
      </c>
    </row>
    <row r="10" customFormat="false" ht="18" hidden="false" customHeight="true" outlineLevel="0" collapsed="false">
      <c r="B10" s="32" t="str">
        <f aca="false">Categorias!$D$9</f>
        <v>Abril</v>
      </c>
      <c r="C10" s="29" t="n">
        <f aca="false">IFERROR(SUMIFS('Entradas e Saídas'!$F$7:$F$506,'Entradas e Saídas'!$C$7:$C$506,"Entrou",'Entradas e Saídas'!$G$7:$G$506,4,'Entradas e Saídas'!$H$7:$H$506,'Painel do Mês'!$D$6),0)</f>
        <v>0</v>
      </c>
      <c r="D10" s="29" t="n">
        <f aca="false">IFERROR(SUMIFS('Entradas e Saídas'!$F$7:$F$506,'Entradas e Saídas'!$C$7:$C$506,"Saiu",'Entradas e Saídas'!$G$7:$G$506,4,'Entradas e Saídas'!$H$7:$H$506,'Painel do Mês'!$D$6),0)</f>
        <v>0</v>
      </c>
      <c r="E10" s="51" t="n">
        <f aca="false">$C10-$D10</f>
        <v>0</v>
      </c>
      <c r="F10" s="34" t="str">
        <f aca="false">IF($E10&gt;0,REPT("█",ROUND($E10/MAX(1,MAX($E$7:$E$18))*20,0)),IF($E10&lt;0,REPT("█",ROUND(ABS($E10)/MAX(1,ABS(MIN($E$7:$E$18)))*20,0)),""))</f>
        <v/>
      </c>
    </row>
    <row r="11" customFormat="false" ht="18" hidden="false" customHeight="true" outlineLevel="0" collapsed="false">
      <c r="B11" s="32" t="str">
        <f aca="false">Categorias!$D$10</f>
        <v>Maio</v>
      </c>
      <c r="C11" s="29" t="n">
        <f aca="false">IFERROR(SUMIFS('Entradas e Saídas'!$F$7:$F$506,'Entradas e Saídas'!$C$7:$C$506,"Entrou",'Entradas e Saídas'!$G$7:$G$506,5,'Entradas e Saídas'!$H$7:$H$506,'Painel do Mês'!$D$6),0)</f>
        <v>0</v>
      </c>
      <c r="D11" s="29" t="n">
        <f aca="false">IFERROR(SUMIFS('Entradas e Saídas'!$F$7:$F$506,'Entradas e Saídas'!$C$7:$C$506,"Saiu",'Entradas e Saídas'!$G$7:$G$506,5,'Entradas e Saídas'!$H$7:$H$506,'Painel do Mês'!$D$6),0)</f>
        <v>0</v>
      </c>
      <c r="E11" s="51" t="n">
        <f aca="false">$C11-$D11</f>
        <v>0</v>
      </c>
      <c r="F11" s="34" t="str">
        <f aca="false">IF($E11&gt;0,REPT("█",ROUND($E11/MAX(1,MAX($E$7:$E$18))*20,0)),IF($E11&lt;0,REPT("█",ROUND(ABS($E11)/MAX(1,ABS(MIN($E$7:$E$18)))*20,0)),""))</f>
        <v/>
      </c>
    </row>
    <row r="12" customFormat="false" ht="18" hidden="false" customHeight="true" outlineLevel="0" collapsed="false">
      <c r="B12" s="32" t="str">
        <f aca="false">Categorias!$D$11</f>
        <v>Junho</v>
      </c>
      <c r="C12" s="29" t="n">
        <f aca="false">IFERROR(SUMIFS('Entradas e Saídas'!$F$7:$F$506,'Entradas e Saídas'!$C$7:$C$506,"Entrou",'Entradas e Saídas'!$G$7:$G$506,6,'Entradas e Saídas'!$H$7:$H$506,'Painel do Mês'!$D$6),0)</f>
        <v>0</v>
      </c>
      <c r="D12" s="29" t="n">
        <f aca="false">IFERROR(SUMIFS('Entradas e Saídas'!$F$7:$F$506,'Entradas e Saídas'!$C$7:$C$506,"Saiu",'Entradas e Saídas'!$G$7:$G$506,6,'Entradas e Saídas'!$H$7:$H$506,'Painel do Mês'!$D$6),0)</f>
        <v>0</v>
      </c>
      <c r="E12" s="51" t="n">
        <f aca="false">$C12-$D12</f>
        <v>0</v>
      </c>
      <c r="F12" s="34" t="str">
        <f aca="false">IF($E12&gt;0,REPT("█",ROUND($E12/MAX(1,MAX($E$7:$E$18))*20,0)),IF($E12&lt;0,REPT("█",ROUND(ABS($E12)/MAX(1,ABS(MIN($E$7:$E$18)))*20,0)),""))</f>
        <v/>
      </c>
    </row>
    <row r="13" customFormat="false" ht="18" hidden="false" customHeight="true" outlineLevel="0" collapsed="false">
      <c r="B13" s="32" t="str">
        <f aca="false">Categorias!$D$12</f>
        <v>Julho</v>
      </c>
      <c r="C13" s="29" t="n">
        <f aca="false">IFERROR(SUMIFS('Entradas e Saídas'!$F$7:$F$506,'Entradas e Saídas'!$C$7:$C$506,"Entrou",'Entradas e Saídas'!$G$7:$G$506,7,'Entradas e Saídas'!$H$7:$H$506,'Painel do Mês'!$D$6),0)</f>
        <v>0</v>
      </c>
      <c r="D13" s="29" t="n">
        <f aca="false">IFERROR(SUMIFS('Entradas e Saídas'!$F$7:$F$506,'Entradas e Saídas'!$C$7:$C$506,"Saiu",'Entradas e Saídas'!$G$7:$G$506,7,'Entradas e Saídas'!$H$7:$H$506,'Painel do Mês'!$D$6),0)</f>
        <v>0</v>
      </c>
      <c r="E13" s="51" t="n">
        <f aca="false">$C13-$D13</f>
        <v>0</v>
      </c>
      <c r="F13" s="34" t="str">
        <f aca="false">IF($E13&gt;0,REPT("█",ROUND($E13/MAX(1,MAX($E$7:$E$18))*20,0)),IF($E13&lt;0,REPT("█",ROUND(ABS($E13)/MAX(1,ABS(MIN($E$7:$E$18)))*20,0)),""))</f>
        <v/>
      </c>
    </row>
    <row r="14" customFormat="false" ht="18" hidden="false" customHeight="true" outlineLevel="0" collapsed="false">
      <c r="B14" s="32" t="str">
        <f aca="false">Categorias!$D$13</f>
        <v>Agosto</v>
      </c>
      <c r="C14" s="29" t="n">
        <f aca="false">IFERROR(SUMIFS('Entradas e Saídas'!$F$7:$F$506,'Entradas e Saídas'!$C$7:$C$506,"Entrou",'Entradas e Saídas'!$G$7:$G$506,8,'Entradas e Saídas'!$H$7:$H$506,'Painel do Mês'!$D$6),0)</f>
        <v>0</v>
      </c>
      <c r="D14" s="29" t="n">
        <f aca="false">IFERROR(SUMIFS('Entradas e Saídas'!$F$7:$F$506,'Entradas e Saídas'!$C$7:$C$506,"Saiu",'Entradas e Saídas'!$G$7:$G$506,8,'Entradas e Saídas'!$H$7:$H$506,'Painel do Mês'!$D$6),0)</f>
        <v>0</v>
      </c>
      <c r="E14" s="51" t="n">
        <f aca="false">$C14-$D14</f>
        <v>0</v>
      </c>
      <c r="F14" s="34" t="str">
        <f aca="false">IF($E14&gt;0,REPT("█",ROUND($E14/MAX(1,MAX($E$7:$E$18))*20,0)),IF($E14&lt;0,REPT("█",ROUND(ABS($E14)/MAX(1,ABS(MIN($E$7:$E$18)))*20,0)),""))</f>
        <v/>
      </c>
    </row>
    <row r="15" customFormat="false" ht="18" hidden="false" customHeight="true" outlineLevel="0" collapsed="false">
      <c r="B15" s="32" t="str">
        <f aca="false">Categorias!$D$14</f>
        <v>Setembro</v>
      </c>
      <c r="C15" s="29" t="n">
        <f aca="false">IFERROR(SUMIFS('Entradas e Saídas'!$F$7:$F$506,'Entradas e Saídas'!$C$7:$C$506,"Entrou",'Entradas e Saídas'!$G$7:$G$506,9,'Entradas e Saídas'!$H$7:$H$506,'Painel do Mês'!$D$6),0)</f>
        <v>3200</v>
      </c>
      <c r="D15" s="29" t="n">
        <f aca="false">IFERROR(SUMIFS('Entradas e Saídas'!$F$7:$F$506,'Entradas e Saídas'!$C$7:$C$506,"Saiu",'Entradas e Saídas'!$G$7:$G$506,9,'Entradas e Saídas'!$H$7:$H$506,'Painel do Mês'!$D$6),0)</f>
        <v>680</v>
      </c>
      <c r="E15" s="51" t="n">
        <f aca="false">$C15-$D15</f>
        <v>2520</v>
      </c>
      <c r="F15" s="34" t="str">
        <f aca="false">IF($E15&gt;0,REPT("█",ROUND($E15/MAX(1,MAX($E$7:$E$18))*20,0)),IF($E15&lt;0,REPT("█",ROUND(ABS($E15)/MAX(1,ABS(MIN($E$7:$E$18)))*20,0)),""))</f>
        <v>████████████████████</v>
      </c>
    </row>
    <row r="16" customFormat="false" ht="18" hidden="false" customHeight="true" outlineLevel="0" collapsed="false">
      <c r="B16" s="32" t="str">
        <f aca="false">Categorias!$D$15</f>
        <v>Outubro</v>
      </c>
      <c r="C16" s="29" t="n">
        <f aca="false">IFERROR(SUMIFS('Entradas e Saídas'!$F$7:$F$506,'Entradas e Saídas'!$C$7:$C$506,"Entrou",'Entradas e Saídas'!$G$7:$G$506,10,'Entradas e Saídas'!$H$7:$H$506,'Painel do Mês'!$D$6),0)</f>
        <v>0</v>
      </c>
      <c r="D16" s="29" t="n">
        <f aca="false">IFERROR(SUMIFS('Entradas e Saídas'!$F$7:$F$506,'Entradas e Saídas'!$C$7:$C$506,"Saiu",'Entradas e Saídas'!$G$7:$G$506,10,'Entradas e Saídas'!$H$7:$H$506,'Painel do Mês'!$D$6),0)</f>
        <v>0</v>
      </c>
      <c r="E16" s="51" t="n">
        <f aca="false">$C16-$D16</f>
        <v>0</v>
      </c>
      <c r="F16" s="34" t="str">
        <f aca="false">IF($E16&gt;0,REPT("█",ROUND($E16/MAX(1,MAX($E$7:$E$18))*20,0)),IF($E16&lt;0,REPT("█",ROUND(ABS($E16)/MAX(1,ABS(MIN($E$7:$E$18)))*20,0)),""))</f>
        <v/>
      </c>
    </row>
    <row r="17" customFormat="false" ht="18" hidden="false" customHeight="true" outlineLevel="0" collapsed="false">
      <c r="B17" s="32" t="str">
        <f aca="false">Categorias!$D$16</f>
        <v>Novembro</v>
      </c>
      <c r="C17" s="29" t="n">
        <f aca="false">IFERROR(SUMIFS('Entradas e Saídas'!$F$7:$F$506,'Entradas e Saídas'!$C$7:$C$506,"Entrou",'Entradas e Saídas'!$G$7:$G$506,11,'Entradas e Saídas'!$H$7:$H$506,'Painel do Mês'!$D$6),0)</f>
        <v>0</v>
      </c>
      <c r="D17" s="29" t="n">
        <f aca="false">IFERROR(SUMIFS('Entradas e Saídas'!$F$7:$F$506,'Entradas e Saídas'!$C$7:$C$506,"Saiu",'Entradas e Saídas'!$G$7:$G$506,11,'Entradas e Saídas'!$H$7:$H$506,'Painel do Mês'!$D$6),0)</f>
        <v>0</v>
      </c>
      <c r="E17" s="51" t="n">
        <f aca="false">$C17-$D17</f>
        <v>0</v>
      </c>
      <c r="F17" s="34" t="str">
        <f aca="false">IF($E17&gt;0,REPT("█",ROUND($E17/MAX(1,MAX($E$7:$E$18))*20,0)),IF($E17&lt;0,REPT("█",ROUND(ABS($E17)/MAX(1,ABS(MIN($E$7:$E$18)))*20,0)),""))</f>
        <v/>
      </c>
    </row>
    <row r="18" customFormat="false" ht="18" hidden="false" customHeight="true" outlineLevel="0" collapsed="false">
      <c r="B18" s="32" t="str">
        <f aca="false">Categorias!$D$17</f>
        <v>Dezembro</v>
      </c>
      <c r="C18" s="29" t="n">
        <f aca="false">IFERROR(SUMIFS('Entradas e Saídas'!$F$7:$F$506,'Entradas e Saídas'!$C$7:$C$506,"Entrou",'Entradas e Saídas'!$G$7:$G$506,12,'Entradas e Saídas'!$H$7:$H$506,'Painel do Mês'!$D$6),0)</f>
        <v>0</v>
      </c>
      <c r="D18" s="29" t="n">
        <f aca="false">IFERROR(SUMIFS('Entradas e Saídas'!$F$7:$F$506,'Entradas e Saídas'!$C$7:$C$506,"Saiu",'Entradas e Saídas'!$G$7:$G$506,12,'Entradas e Saídas'!$H$7:$H$506,'Painel do Mês'!$D$6),0)</f>
        <v>0</v>
      </c>
      <c r="E18" s="51" t="n">
        <f aca="false">$C18-$D18</f>
        <v>0</v>
      </c>
      <c r="F18" s="34" t="str">
        <f aca="false">IF($E18&gt;0,REPT("█",ROUND($E18/MAX(1,MAX($E$7:$E$18))*20,0)),IF($E18&lt;0,REPT("█",ROUND(ABS($E18)/MAX(1,ABS(MIN($E$7:$E$18)))*20,0)),""))</f>
        <v/>
      </c>
    </row>
    <row r="19" customFormat="false" ht="15" hidden="false" customHeight="false" outlineLevel="0" collapsed="false">
      <c r="B19" s="44" t="s">
        <v>39</v>
      </c>
      <c r="C19" s="33" t="n">
        <f aca="false">SUM(C7:C18)</f>
        <v>3200</v>
      </c>
      <c r="D19" s="33" t="n">
        <f aca="false">SUM(D7:D18)</f>
        <v>680</v>
      </c>
      <c r="E19" s="33" t="n">
        <f aca="false">SUM(E7:E18)</f>
        <v>2520</v>
      </c>
      <c r="F19" s="34"/>
    </row>
    <row r="21" customFormat="false" ht="15" hidden="false" customHeight="false" outlineLevel="0" collapsed="false">
      <c r="B21" s="17" t="s">
        <v>36</v>
      </c>
      <c r="C21" s="17"/>
      <c r="D21" s="17"/>
      <c r="E21" s="17"/>
      <c r="F21" s="17"/>
    </row>
  </sheetData>
  <mergeCells count="3">
    <mergeCell ref="E1:F1"/>
    <mergeCell ref="B4:F4"/>
    <mergeCell ref="B21:F21"/>
  </mergeCells>
  <conditionalFormatting sqref="F7:F18">
    <cfRule type="expression" priority="2" aboveAverage="0" equalAverage="0" bottom="0" percent="0" rank="0" text="" dxfId="0">
      <formula>$E7&lt;0</formula>
    </cfRule>
    <cfRule type="expression" priority="3" aboveAverage="0" equalAverage="0" bottom="0" percent="0" rank="0" text="" dxfId="1">
      <formula>$E7&gt;=0</formula>
    </cfRule>
  </conditionalFormatting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04E45"/>
    <pageSetUpPr fitToPage="true"/>
  </sheetPr>
  <dimension ref="B1:E20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4"/>
    <col collapsed="false" customWidth="true" hidden="false" outlineLevel="0" max="5" min="3" style="0" width="40"/>
  </cols>
  <sheetData>
    <row r="1" customFormat="false" ht="6.75" hidden="false" customHeight="true" outlineLevel="0" collapsed="false">
      <c r="B1" s="1"/>
      <c r="C1" s="2"/>
      <c r="D1" s="3"/>
      <c r="E1" s="52"/>
    </row>
    <row r="2" customFormat="false" ht="30" hidden="false" customHeight="true" outlineLevel="0" collapsed="false">
      <c r="B2" s="5" t="s">
        <v>31</v>
      </c>
    </row>
    <row r="3" customFormat="false" ht="18" hidden="false" customHeight="true" outlineLevel="0" collapsed="false">
      <c r="B3" s="6" t="s">
        <v>95</v>
      </c>
    </row>
    <row r="4" customFormat="false" ht="37.5" hidden="false" customHeight="true" outlineLevel="0" collapsed="false">
      <c r="B4" s="11" t="s">
        <v>96</v>
      </c>
      <c r="C4" s="11"/>
      <c r="D4" s="11"/>
      <c r="E4" s="11"/>
    </row>
    <row r="6" customFormat="false" ht="25.5" hidden="false" customHeight="true" outlineLevel="0" collapsed="false">
      <c r="B6" s="48" t="s">
        <v>38</v>
      </c>
      <c r="C6" s="48" t="s">
        <v>97</v>
      </c>
      <c r="D6" s="48" t="s">
        <v>98</v>
      </c>
      <c r="E6" s="48" t="s">
        <v>99</v>
      </c>
    </row>
    <row r="7" customFormat="false" ht="42" hidden="false" customHeight="true" outlineLevel="0" collapsed="false">
      <c r="B7" s="32" t="s">
        <v>100</v>
      </c>
      <c r="C7" s="53"/>
      <c r="D7" s="53"/>
      <c r="E7" s="53"/>
    </row>
    <row r="8" customFormat="false" ht="42" hidden="false" customHeight="true" outlineLevel="0" collapsed="false">
      <c r="B8" s="32" t="s">
        <v>101</v>
      </c>
      <c r="C8" s="53"/>
      <c r="D8" s="53"/>
      <c r="E8" s="53"/>
    </row>
    <row r="9" customFormat="false" ht="42" hidden="false" customHeight="true" outlineLevel="0" collapsed="false">
      <c r="B9" s="32" t="s">
        <v>102</v>
      </c>
      <c r="C9" s="53"/>
      <c r="D9" s="53"/>
      <c r="E9" s="53"/>
    </row>
    <row r="10" customFormat="false" ht="42" hidden="false" customHeight="true" outlineLevel="0" collapsed="false">
      <c r="B10" s="32" t="s">
        <v>103</v>
      </c>
      <c r="C10" s="53"/>
      <c r="D10" s="53"/>
      <c r="E10" s="53"/>
    </row>
    <row r="11" customFormat="false" ht="42" hidden="false" customHeight="true" outlineLevel="0" collapsed="false">
      <c r="B11" s="32" t="s">
        <v>104</v>
      </c>
      <c r="C11" s="53"/>
      <c r="D11" s="53"/>
      <c r="E11" s="53"/>
    </row>
    <row r="12" customFormat="false" ht="42" hidden="false" customHeight="true" outlineLevel="0" collapsed="false">
      <c r="B12" s="32" t="s">
        <v>105</v>
      </c>
      <c r="C12" s="53"/>
      <c r="D12" s="53"/>
      <c r="E12" s="53"/>
    </row>
    <row r="13" customFormat="false" ht="42" hidden="false" customHeight="true" outlineLevel="0" collapsed="false">
      <c r="B13" s="32" t="s">
        <v>106</v>
      </c>
      <c r="C13" s="53"/>
      <c r="D13" s="53"/>
      <c r="E13" s="53"/>
    </row>
    <row r="14" customFormat="false" ht="42" hidden="false" customHeight="true" outlineLevel="0" collapsed="false">
      <c r="B14" s="32" t="s">
        <v>107</v>
      </c>
      <c r="C14" s="53"/>
      <c r="D14" s="53"/>
      <c r="E14" s="53"/>
    </row>
    <row r="15" customFormat="false" ht="42" hidden="false" customHeight="true" outlineLevel="0" collapsed="false">
      <c r="B15" s="32" t="s">
        <v>40</v>
      </c>
      <c r="C15" s="53"/>
      <c r="D15" s="53"/>
      <c r="E15" s="53"/>
    </row>
    <row r="16" customFormat="false" ht="42" hidden="false" customHeight="true" outlineLevel="0" collapsed="false">
      <c r="B16" s="32" t="s">
        <v>108</v>
      </c>
      <c r="C16" s="53"/>
      <c r="D16" s="53"/>
      <c r="E16" s="53"/>
    </row>
    <row r="17" customFormat="false" ht="42" hidden="false" customHeight="true" outlineLevel="0" collapsed="false">
      <c r="B17" s="32" t="s">
        <v>109</v>
      </c>
      <c r="C17" s="53"/>
      <c r="D17" s="53"/>
      <c r="E17" s="53"/>
    </row>
    <row r="18" customFormat="false" ht="42" hidden="false" customHeight="true" outlineLevel="0" collapsed="false">
      <c r="B18" s="32" t="s">
        <v>110</v>
      </c>
      <c r="C18" s="53"/>
      <c r="D18" s="53"/>
      <c r="E18" s="53"/>
    </row>
    <row r="20" customFormat="false" ht="15" hidden="false" customHeight="false" outlineLevel="0" collapsed="false">
      <c r="B20" s="17" t="s">
        <v>36</v>
      </c>
      <c r="C20" s="17"/>
      <c r="D20" s="17"/>
      <c r="E20" s="17"/>
    </row>
  </sheetData>
  <mergeCells count="2">
    <mergeCell ref="B4:E4"/>
    <mergeCell ref="B20:E20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true"/>
  </sheetPr>
  <dimension ref="B1:G2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26"/>
    <col collapsed="false" customWidth="true" hidden="false" outlineLevel="0" max="4" min="4" style="0" width="18"/>
    <col collapsed="false" customWidth="true" hidden="false" outlineLevel="0" max="5" min="5" style="0" width="26"/>
    <col collapsed="false" customWidth="true" hidden="false" outlineLevel="0" max="6" min="6" style="0" width="30"/>
    <col collapsed="false" customWidth="true" hidden="false" outlineLevel="0" max="7" min="7" style="0" width="12"/>
  </cols>
  <sheetData>
    <row r="1" customFormat="false" ht="6.75" hidden="false" customHeight="true" outlineLevel="0" collapsed="false">
      <c r="B1" s="1"/>
      <c r="C1" s="2"/>
      <c r="D1" s="3"/>
      <c r="E1" s="4"/>
      <c r="F1" s="4"/>
      <c r="G1" s="4"/>
    </row>
    <row r="2" customFormat="false" ht="30" hidden="false" customHeight="true" outlineLevel="0" collapsed="false">
      <c r="B2" s="5" t="s">
        <v>33</v>
      </c>
    </row>
    <row r="3" customFormat="false" ht="18" hidden="false" customHeight="true" outlineLevel="0" collapsed="false">
      <c r="B3" s="6" t="s">
        <v>111</v>
      </c>
    </row>
    <row r="5" customFormat="false" ht="25.5" hidden="false" customHeight="true" outlineLevel="0" collapsed="false">
      <c r="B5" s="13" t="s">
        <v>112</v>
      </c>
      <c r="C5" s="13" t="s">
        <v>54</v>
      </c>
      <c r="D5" s="13" t="s">
        <v>113</v>
      </c>
      <c r="E5" s="13" t="s">
        <v>114</v>
      </c>
    </row>
    <row r="6" customFormat="false" ht="15" hidden="false" customHeight="false" outlineLevel="0" collapsed="false">
      <c r="B6" s="28" t="s">
        <v>58</v>
      </c>
      <c r="C6" s="28" t="s">
        <v>57</v>
      </c>
      <c r="D6" s="28" t="s">
        <v>100</v>
      </c>
      <c r="E6" s="28" t="s">
        <v>115</v>
      </c>
      <c r="F6" s="54" t="s">
        <v>116</v>
      </c>
      <c r="G6" s="54" t="n">
        <f aca="false">IFERROR(MATCH('Painel do Mês'!$B$6,Categorias!$D$6:$D$17,0),0)</f>
        <v>9</v>
      </c>
    </row>
    <row r="7" customFormat="false" ht="15" hidden="false" customHeight="false" outlineLevel="0" collapsed="false">
      <c r="B7" s="28" t="s">
        <v>117</v>
      </c>
      <c r="C7" s="28" t="s">
        <v>60</v>
      </c>
      <c r="D7" s="28" t="s">
        <v>101</v>
      </c>
      <c r="E7" s="28" t="s">
        <v>61</v>
      </c>
    </row>
    <row r="8" customFormat="false" ht="15" hidden="false" customHeight="false" outlineLevel="0" collapsed="false">
      <c r="B8" s="28" t="s">
        <v>118</v>
      </c>
      <c r="D8" s="28" t="s">
        <v>102</v>
      </c>
      <c r="E8" s="28" t="s">
        <v>119</v>
      </c>
    </row>
    <row r="9" customFormat="false" ht="15" hidden="false" customHeight="false" outlineLevel="0" collapsed="false">
      <c r="B9" s="28" t="s">
        <v>120</v>
      </c>
      <c r="D9" s="28" t="s">
        <v>103</v>
      </c>
      <c r="E9" s="28" t="s">
        <v>121</v>
      </c>
    </row>
    <row r="10" customFormat="false" ht="15" hidden="false" customHeight="false" outlineLevel="0" collapsed="false">
      <c r="B10" s="28" t="s">
        <v>122</v>
      </c>
      <c r="D10" s="28" t="s">
        <v>104</v>
      </c>
      <c r="E10" s="28" t="s">
        <v>123</v>
      </c>
    </row>
    <row r="11" customFormat="false" ht="15" hidden="false" customHeight="false" outlineLevel="0" collapsed="false">
      <c r="B11" s="28" t="s">
        <v>115</v>
      </c>
      <c r="D11" s="28" t="s">
        <v>105</v>
      </c>
      <c r="E11" s="28" t="s">
        <v>124</v>
      </c>
    </row>
    <row r="12" customFormat="false" ht="15" hidden="false" customHeight="false" outlineLevel="0" collapsed="false">
      <c r="B12" s="28" t="s">
        <v>61</v>
      </c>
      <c r="D12" s="28" t="s">
        <v>106</v>
      </c>
      <c r="E12" s="28" t="s">
        <v>125</v>
      </c>
    </row>
    <row r="13" customFormat="false" ht="15" hidden="false" customHeight="false" outlineLevel="0" collapsed="false">
      <c r="B13" s="28" t="s">
        <v>119</v>
      </c>
      <c r="D13" s="28" t="s">
        <v>107</v>
      </c>
      <c r="E13" s="28" t="s">
        <v>126</v>
      </c>
    </row>
    <row r="14" customFormat="false" ht="15" hidden="false" customHeight="false" outlineLevel="0" collapsed="false">
      <c r="B14" s="28" t="s">
        <v>121</v>
      </c>
      <c r="D14" s="28" t="s">
        <v>40</v>
      </c>
      <c r="E14" s="28" t="s">
        <v>127</v>
      </c>
    </row>
    <row r="15" customFormat="false" ht="15" hidden="false" customHeight="false" outlineLevel="0" collapsed="false">
      <c r="B15" s="28" t="s">
        <v>123</v>
      </c>
      <c r="D15" s="28" t="s">
        <v>108</v>
      </c>
      <c r="E15" s="28" t="s">
        <v>128</v>
      </c>
    </row>
    <row r="16" customFormat="false" ht="15" hidden="false" customHeight="false" outlineLevel="0" collapsed="false">
      <c r="B16" s="28" t="s">
        <v>124</v>
      </c>
      <c r="D16" s="28" t="s">
        <v>109</v>
      </c>
      <c r="E16" s="28" t="s">
        <v>129</v>
      </c>
    </row>
    <row r="17" customFormat="false" ht="15" hidden="false" customHeight="false" outlineLevel="0" collapsed="false">
      <c r="B17" s="28" t="s">
        <v>125</v>
      </c>
      <c r="D17" s="28" t="s">
        <v>110</v>
      </c>
      <c r="E17" s="28" t="s">
        <v>63</v>
      </c>
    </row>
    <row r="18" customFormat="false" ht="15" hidden="false" customHeight="false" outlineLevel="0" collapsed="false">
      <c r="B18" s="28" t="s">
        <v>126</v>
      </c>
      <c r="E18" s="28" t="s">
        <v>130</v>
      </c>
    </row>
    <row r="19" customFormat="false" ht="15" hidden="false" customHeight="false" outlineLevel="0" collapsed="false">
      <c r="B19" s="28" t="s">
        <v>127</v>
      </c>
    </row>
    <row r="20" customFormat="false" ht="15" hidden="false" customHeight="false" outlineLevel="0" collapsed="false">
      <c r="B20" s="28" t="s">
        <v>128</v>
      </c>
    </row>
    <row r="21" customFormat="false" ht="15" hidden="false" customHeight="false" outlineLevel="0" collapsed="false">
      <c r="B21" s="28" t="s">
        <v>129</v>
      </c>
    </row>
    <row r="22" customFormat="false" ht="15" hidden="false" customHeight="false" outlineLevel="0" collapsed="false">
      <c r="B22" s="28" t="s">
        <v>63</v>
      </c>
    </row>
    <row r="23" customFormat="false" ht="15" hidden="false" customHeight="false" outlineLevel="0" collapsed="false">
      <c r="B23" s="28" t="s">
        <v>130</v>
      </c>
    </row>
    <row r="25" customFormat="false" ht="15" hidden="false" customHeight="false" outlineLevel="0" collapsed="false">
      <c r="B25" s="17" t="s">
        <v>36</v>
      </c>
      <c r="C25" s="17"/>
      <c r="D25" s="17"/>
      <c r="E25" s="17"/>
      <c r="F25" s="17"/>
      <c r="G25" s="17"/>
    </row>
  </sheetData>
  <mergeCells count="2">
    <mergeCell ref="E1:G1"/>
    <mergeCell ref="B25:G25"/>
  </mergeCells>
  <printOptions headings="false" gridLines="false" gridLinesSet="true" horizontalCentered="true" verticalCentered="false"/>
  <pageMargins left="0.4" right="0.4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2026-09-06T21:51:07Z</dcterms:created>
  <dc:creator>openpyxl</dc:creator>
  <dc:description/>
  <dc:language>en-US</dc:language>
  <cp:lastModifiedBy/>
  <dcterms:modified xsi:type="dcterms:W3CDTF">2026-09-06T21:51:08Z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